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通過時刻入力" sheetId="1" r:id="rId1"/>
    <sheet name="成績表" sheetId="2" r:id="rId2"/>
    <sheet name="正解表入力" sheetId="3" r:id="rId3"/>
    <sheet name="ｴﾝﾄﾘｰﾘｽﾄ" sheetId="4" r:id="rId4"/>
    <sheet name="公式通知" sheetId="5" r:id="rId5"/>
  </sheets>
  <definedNames/>
  <calcPr fullCalcOnLoad="1"/>
</workbook>
</file>

<file path=xl/sharedStrings.xml><?xml version="1.0" encoding="utf-8"?>
<sst xmlns="http://schemas.openxmlformats.org/spreadsheetml/2006/main" count="740" uniqueCount="336">
  <si>
    <t>ゼッケン</t>
  </si>
  <si>
    <t>分</t>
  </si>
  <si>
    <t>秒</t>
  </si>
  <si>
    <t>スタート</t>
  </si>
  <si>
    <t>１ＣＰ</t>
  </si>
  <si>
    <t>２ＣＰ</t>
  </si>
  <si>
    <t>３ＣＰ</t>
  </si>
  <si>
    <t>４ＣＰ</t>
  </si>
  <si>
    <t>時</t>
  </si>
  <si>
    <t>１５ＣＰ</t>
  </si>
  <si>
    <t>１４ＣＰ</t>
  </si>
  <si>
    <t>１３ＣＰ</t>
  </si>
  <si>
    <t>１２ＣＰ</t>
  </si>
  <si>
    <t>１１ＣＰ</t>
  </si>
  <si>
    <t>１０ＣＰ</t>
  </si>
  <si>
    <t>９ＣＰ</t>
  </si>
  <si>
    <t>８ＣＰ</t>
  </si>
  <si>
    <t>７ＣＰ</t>
  </si>
  <si>
    <t>６ＣＰ</t>
  </si>
  <si>
    <t>５ＣＰ</t>
  </si>
  <si>
    <t>ＣＰ通過時刻入力表</t>
  </si>
  <si>
    <t>クラス</t>
  </si>
  <si>
    <t>車名</t>
  </si>
  <si>
    <t>１Ｓｔ計</t>
  </si>
  <si>
    <t>ＳＳ合計</t>
  </si>
  <si>
    <t>ﾍﾟﾅﾙﾃｨｰ</t>
  </si>
  <si>
    <t>ナビ順位</t>
  </si>
  <si>
    <t>総合順位</t>
  </si>
  <si>
    <t>ドライバー</t>
  </si>
  <si>
    <t>ナビゲーター</t>
  </si>
  <si>
    <t>No.</t>
  </si>
  <si>
    <t>クラブ</t>
  </si>
  <si>
    <t>Ｎｖ区間計</t>
  </si>
  <si>
    <t>Ｄｒ順位</t>
  </si>
  <si>
    <t>ＪＭＲＣ中国・四国ラリーシリーズ第２戦</t>
  </si>
  <si>
    <t>１６ＣＰ</t>
  </si>
  <si>
    <t>１ＣＰ</t>
  </si>
  <si>
    <t>２ＣＰ</t>
  </si>
  <si>
    <t>３ＣＰ</t>
  </si>
  <si>
    <t>４ＣＰ</t>
  </si>
  <si>
    <t>５ＣＰ</t>
  </si>
  <si>
    <t>６ＣＰ</t>
  </si>
  <si>
    <t>　１ＣＰ</t>
  </si>
  <si>
    <t>　２ＣＰ</t>
  </si>
  <si>
    <t>　３ＣＰ</t>
  </si>
  <si>
    <t>　４ＣＰ</t>
  </si>
  <si>
    <t>　５ＣＰ</t>
  </si>
  <si>
    <t>　６ＣＰ</t>
  </si>
  <si>
    <t>　７ＣＰ</t>
  </si>
  <si>
    <t>　８ＣＰ</t>
  </si>
  <si>
    <t>　９ＣＰ</t>
  </si>
  <si>
    <t>１０ＣＰ</t>
  </si>
  <si>
    <t>１１ＣＰ</t>
  </si>
  <si>
    <t>１２ＣＰ</t>
  </si>
  <si>
    <t>１４ＣＰ</t>
  </si>
  <si>
    <t>１５ＣＰ</t>
  </si>
  <si>
    <t>１６ＣＰ</t>
  </si>
  <si>
    <t>フリー</t>
  </si>
  <si>
    <t>正解時間</t>
  </si>
  <si>
    <t>区分</t>
  </si>
  <si>
    <t>ＣＰ</t>
  </si>
  <si>
    <t>正解計算用データ</t>
  </si>
  <si>
    <t>７ＣＰ</t>
  </si>
  <si>
    <t>８ＣＰ</t>
  </si>
  <si>
    <t>９ＣＰ</t>
  </si>
  <si>
    <t>１３ＣＰ</t>
  </si>
  <si>
    <t>ゼッケン</t>
  </si>
  <si>
    <t>フリー</t>
  </si>
  <si>
    <t>SS1</t>
  </si>
  <si>
    <t>SS2</t>
  </si>
  <si>
    <t>SS3</t>
  </si>
  <si>
    <t>SS4</t>
  </si>
  <si>
    <t>SS5</t>
  </si>
  <si>
    <t>SS6</t>
  </si>
  <si>
    <t>SS7</t>
  </si>
  <si>
    <t>2Ｓｔ計</t>
  </si>
  <si>
    <t>総合計</t>
  </si>
  <si>
    <t>ＳＳ１</t>
  </si>
  <si>
    <t>ＳＳ２</t>
  </si>
  <si>
    <t>ＳＳ３</t>
  </si>
  <si>
    <t>ＳＳ４</t>
  </si>
  <si>
    <t>ＳＳ５</t>
  </si>
  <si>
    <t>申告</t>
  </si>
  <si>
    <t>ＳＳ６</t>
  </si>
  <si>
    <t>ＳＳ７</t>
  </si>
  <si>
    <t>SS8</t>
  </si>
  <si>
    <t>ＳＳ８</t>
  </si>
  <si>
    <t>2stｽﾀｰﾄ</t>
  </si>
  <si>
    <t>ＡＭＣ中尾山高原ラリー　　2007/05/26</t>
  </si>
  <si>
    <t>競技長：</t>
  </si>
  <si>
    <t>審査委員長：</t>
  </si>
  <si>
    <t>住所</t>
  </si>
  <si>
    <t>Ｃ</t>
  </si>
  <si>
    <t>手塚　清明</t>
  </si>
  <si>
    <t>ＮＲＣ</t>
  </si>
  <si>
    <t>石川</t>
  </si>
  <si>
    <t>斉藤　哲史</t>
  </si>
  <si>
    <t>ＮＲＣ</t>
  </si>
  <si>
    <t>静岡</t>
  </si>
  <si>
    <t>Ｃ</t>
  </si>
  <si>
    <t>白神　祥男</t>
  </si>
  <si>
    <t>ＳＩＲＯＹＡＧＩ</t>
  </si>
  <si>
    <t>岡山</t>
  </si>
  <si>
    <t>三宅　律子</t>
  </si>
  <si>
    <t>ＳＩＲＯＹＡＧＩ</t>
  </si>
  <si>
    <t>西　隆司</t>
  </si>
  <si>
    <t>ＡＣＡ</t>
  </si>
  <si>
    <t>広島</t>
  </si>
  <si>
    <t>福代　亜寿男</t>
  </si>
  <si>
    <t>ＡＣＡ</t>
  </si>
  <si>
    <t>島根</t>
  </si>
  <si>
    <t>Ｃ</t>
  </si>
  <si>
    <t>渡部　洋三</t>
  </si>
  <si>
    <t>ＭＳＷ</t>
  </si>
  <si>
    <t>愛媛</t>
  </si>
  <si>
    <t>池田茂</t>
  </si>
  <si>
    <t>ＤＣＲ</t>
  </si>
  <si>
    <t>東京</t>
  </si>
  <si>
    <t>小村　健二</t>
  </si>
  <si>
    <t>チームシロキヤ</t>
  </si>
  <si>
    <t>原信義</t>
  </si>
  <si>
    <t>ジュニアホーク</t>
  </si>
  <si>
    <t>香川</t>
  </si>
  <si>
    <t>山本剛</t>
  </si>
  <si>
    <t>ＲＣＨ</t>
  </si>
  <si>
    <t>米内山　晃一</t>
  </si>
  <si>
    <t>ＭＡＣＣ</t>
  </si>
  <si>
    <t>加藤　克也</t>
  </si>
  <si>
    <t>福山ＲＣ</t>
  </si>
  <si>
    <t>吉田　ゆき</t>
  </si>
  <si>
    <t>ＣＣＭ</t>
  </si>
  <si>
    <t>富安　敏照</t>
  </si>
  <si>
    <t>Ｖ</t>
  </si>
  <si>
    <t>福岡</t>
  </si>
  <si>
    <t>門田裕一</t>
  </si>
  <si>
    <t>ＫＯＣ</t>
  </si>
  <si>
    <t>宮本　政弘</t>
  </si>
  <si>
    <t>ＳＡＣ</t>
  </si>
  <si>
    <t>伊藤　洋幸</t>
  </si>
  <si>
    <t>ＲＣＨ</t>
  </si>
  <si>
    <t>河原　誠</t>
  </si>
  <si>
    <t>ＳＩＲＯＹＡＧＩ</t>
  </si>
  <si>
    <t>泉谷　一夫</t>
  </si>
  <si>
    <t>蜂須賀</t>
  </si>
  <si>
    <t>徳島</t>
  </si>
  <si>
    <t>増田清春</t>
  </si>
  <si>
    <t>ＲＵＮＤＡＹ</t>
  </si>
  <si>
    <t>長沢和彦</t>
  </si>
  <si>
    <t>ＲＵＮＤＡＹ</t>
  </si>
  <si>
    <t>山城哲也</t>
  </si>
  <si>
    <t>恵歯会</t>
  </si>
  <si>
    <t>山口</t>
  </si>
  <si>
    <t>岩政秀夫</t>
  </si>
  <si>
    <t>Ｂ</t>
  </si>
  <si>
    <t>松井　繁往</t>
  </si>
  <si>
    <t>ＲＨＣ</t>
  </si>
  <si>
    <t>田代啓之</t>
  </si>
  <si>
    <t>平田　真一</t>
  </si>
  <si>
    <t>岸本　収正</t>
  </si>
  <si>
    <t>ＲＵＮＤＡＹ</t>
  </si>
  <si>
    <t>桑原義典</t>
  </si>
  <si>
    <t>ＴＥＣ</t>
  </si>
  <si>
    <t>渡部　祥貴</t>
  </si>
  <si>
    <t>ＤＣＲ</t>
  </si>
  <si>
    <t>池内（兄）</t>
  </si>
  <si>
    <t>Ｂ</t>
  </si>
  <si>
    <t>八塚仁</t>
  </si>
  <si>
    <t>ＭＡＣ</t>
  </si>
  <si>
    <t>鳥取</t>
  </si>
  <si>
    <t>佐川俊二</t>
  </si>
  <si>
    <t>ＭＳＷ</t>
  </si>
  <si>
    <t>白形利文</t>
  </si>
  <si>
    <t>ＳＡＣ</t>
  </si>
  <si>
    <t>久保田毅</t>
  </si>
  <si>
    <t>モーターアクティブ</t>
  </si>
  <si>
    <t>松本　勝美</t>
  </si>
  <si>
    <t>ＤＣＲ</t>
  </si>
  <si>
    <t>梶山　剛</t>
  </si>
  <si>
    <t>ＡＣＡ</t>
  </si>
  <si>
    <t>岡田健治</t>
  </si>
  <si>
    <t>福岡稔公</t>
  </si>
  <si>
    <t>増田慎吾</t>
  </si>
  <si>
    <t>山田英明</t>
  </si>
  <si>
    <t>ＧＡ</t>
  </si>
  <si>
    <t>松岡　努</t>
  </si>
  <si>
    <t>Ｖ</t>
  </si>
  <si>
    <t>橋本秀弥</t>
  </si>
  <si>
    <t>Ｖ</t>
  </si>
  <si>
    <t>ＦＣ</t>
  </si>
  <si>
    <t>武智　泰宏</t>
  </si>
  <si>
    <t>ＭＯＮＫＥＹ</t>
  </si>
  <si>
    <t>ＳＫＭＣ</t>
  </si>
  <si>
    <t>高知</t>
  </si>
  <si>
    <t>ＦＣ</t>
  </si>
  <si>
    <t>次田　和司</t>
  </si>
  <si>
    <t>岡田　和弘</t>
  </si>
  <si>
    <t>ＳＩＲＯＹＡＧＩ</t>
  </si>
  <si>
    <t>小野隆徳</t>
  </si>
  <si>
    <t>ＣＭＳＣ</t>
  </si>
  <si>
    <t>平尾高王</t>
  </si>
  <si>
    <t>ＳＭＳＣ</t>
  </si>
  <si>
    <t>妹尾吉之</t>
  </si>
  <si>
    <t>斉藤典子</t>
  </si>
  <si>
    <t>Ａ</t>
  </si>
  <si>
    <t>安藤　恭平</t>
  </si>
  <si>
    <t>武田友己</t>
  </si>
  <si>
    <t>日高　隆起</t>
  </si>
  <si>
    <t>ＡＣＡ</t>
  </si>
  <si>
    <t>室下　英康</t>
  </si>
  <si>
    <t>ＩＮＤＹ</t>
  </si>
  <si>
    <t>平松浩行</t>
  </si>
  <si>
    <t>原野　雅子</t>
  </si>
  <si>
    <t>チエリシュ</t>
  </si>
  <si>
    <t>清水　順司</t>
  </si>
  <si>
    <t>ＲＢ</t>
  </si>
  <si>
    <t>阿部　孝子</t>
  </si>
  <si>
    <t>ＴＨＮ</t>
  </si>
  <si>
    <t>Ｂ</t>
  </si>
  <si>
    <t>山岡　信雄</t>
  </si>
  <si>
    <t>Ｔ・Ｓ大分</t>
  </si>
  <si>
    <t>大分</t>
  </si>
  <si>
    <t>森　正信</t>
  </si>
  <si>
    <t>ＫＯＣ</t>
  </si>
  <si>
    <t>アトリエ９２１☆ハダノ自☆竹中自☆ＣＪ４</t>
  </si>
  <si>
    <t>アドバン・モチュール・ランサーＥＶＯⅦ</t>
  </si>
  <si>
    <t>ＷＥＳＴインプレッサＤＬ</t>
  </si>
  <si>
    <t>ＳＲＳ☆ゲジテックインプレッサ</t>
  </si>
  <si>
    <t>ＲＣＨ☆Ｇａｒage・Knob☆ランサー</t>
  </si>
  <si>
    <t>アーレスティＤＬブリッグＭＳＷランサー</t>
  </si>
  <si>
    <t>パピモータースランサー・ＭＳＷ</t>
  </si>
  <si>
    <t>ヴィクトリーランサー６．５（かりもの）</t>
  </si>
  <si>
    <t>ボデーチューニング宮本・ＳＴＩ・GDB</t>
  </si>
  <si>
    <t>シロヤギＫＹＢアドバンランサー</t>
  </si>
  <si>
    <t>恵歯会ランサー</t>
  </si>
  <si>
    <t>べックワークスガレージＫnobインテグラ</t>
  </si>
  <si>
    <t>めーしゃ先生の車屋セリカ</t>
  </si>
  <si>
    <t>大田　悟</t>
  </si>
  <si>
    <t>ＭＳﾜﾀﾅﾍﾞＫＹＢシビックリ２００７</t>
  </si>
  <si>
    <t>ヨシタカミラージュ</t>
  </si>
  <si>
    <t>ＭＳﾜﾀﾅﾍﾞ印　ＭＡＣ　ミラージュ</t>
  </si>
  <si>
    <t>ＩＲＷ岩見自動車ミラージュ</t>
  </si>
  <si>
    <t>ＲスポーツＳＰＬミラージュ</t>
  </si>
  <si>
    <t>ダンロップＳＡＳＭＳトモナリredEK9</t>
  </si>
  <si>
    <t>シロヤギＫＹＢミラージュ</t>
  </si>
  <si>
    <t>Ｖ・テイン・ＤＬ・Ｌuvix　シビック</t>
  </si>
  <si>
    <t>ドリーマ・サカモトおさるのインプレッサ</t>
  </si>
  <si>
    <t>ＫＹＢシロヤギランサー</t>
  </si>
  <si>
    <t>noririnインプレッサ</t>
  </si>
  <si>
    <t>ＣＭＳＣ白井自動車アドバン三菱ランサーⅥ</t>
  </si>
  <si>
    <t>あ・・・ＢＲＩＧ久車屋ヴィヴィオ</t>
  </si>
  <si>
    <t>ＡＣＡ　ＢＳ　ストーリア</t>
  </si>
  <si>
    <t>福山ラリクラブメイプルビビオ白い方号</t>
  </si>
  <si>
    <t>ＳＡＳアドバンＨＬすとーりあ</t>
  </si>
  <si>
    <t>タイヤハウスＫ　パルピット ランサー</t>
  </si>
  <si>
    <t>No.</t>
  </si>
  <si>
    <t>クラス</t>
  </si>
  <si>
    <t>ドライバー</t>
  </si>
  <si>
    <t>クラブ</t>
  </si>
  <si>
    <t>ナビゲーター</t>
  </si>
  <si>
    <t>クラブ</t>
  </si>
  <si>
    <t>Ｃ</t>
  </si>
  <si>
    <t>アドバン・モチュール・ランサーＥＶＯⅦ</t>
  </si>
  <si>
    <t>Ｃ</t>
  </si>
  <si>
    <t>Ｃ</t>
  </si>
  <si>
    <t>ＷＥＳＴインプレッサＤＬ</t>
  </si>
  <si>
    <t>アーレスティＤＬブリッグＭＳＷランサー</t>
  </si>
  <si>
    <t>Ｃ</t>
  </si>
  <si>
    <t>ＳＲＳ☆ゲジテックインプレッサ</t>
  </si>
  <si>
    <t>ＲＣＨ☆Ｇａｒage・Knob☆ランサー</t>
  </si>
  <si>
    <t>ＣＣＭ</t>
  </si>
  <si>
    <t>パピモータースランサー・ＭＳＷ</t>
  </si>
  <si>
    <t>ヴィクトリーランサー６．５（かりもの）</t>
  </si>
  <si>
    <t>Ｃ</t>
  </si>
  <si>
    <t>シロヤギＫＹＢアドバンランサー</t>
  </si>
  <si>
    <t>タイヤハウスＫ　パルピット ランサー</t>
  </si>
  <si>
    <t>Ｂ</t>
  </si>
  <si>
    <t>べックワークスガレージＫnobインテグラ</t>
  </si>
  <si>
    <t>Ｂ</t>
  </si>
  <si>
    <t>ＫＯＣ</t>
  </si>
  <si>
    <t>Ｂ</t>
  </si>
  <si>
    <t>Ｂ</t>
  </si>
  <si>
    <t>ＭＳﾜﾀﾅﾍﾞＫＹＢシビックリ２００７</t>
  </si>
  <si>
    <t>ヨシタカミラージュ</t>
  </si>
  <si>
    <t>Ｂ</t>
  </si>
  <si>
    <t>ＲスポーツＳＰＬミラージュ</t>
  </si>
  <si>
    <t>ダンロップＳＡＳＭＳトモナリredEK9</t>
  </si>
  <si>
    <t>シロヤギＫＹＢミラージュ</t>
  </si>
  <si>
    <t>Ｖ・テイン・ＤＬ・Ｌuvix　シビック</t>
  </si>
  <si>
    <t>ＦＣ</t>
  </si>
  <si>
    <t>ドリーマ・サカモトおさるのインプレッサ</t>
  </si>
  <si>
    <t>ＫＹＢシロヤギランサー</t>
  </si>
  <si>
    <t>ＦＣ</t>
  </si>
  <si>
    <t>noririnインプレッサ</t>
  </si>
  <si>
    <t>Ａ</t>
  </si>
  <si>
    <t>Ａ</t>
  </si>
  <si>
    <t>ＡＣＡ　ＢＳ　ストーリア</t>
  </si>
  <si>
    <t>Ａ</t>
  </si>
  <si>
    <t>ＳＡＳアドバンＨＬすとーりあ</t>
  </si>
  <si>
    <t>中尾山高原ラリー２００７　エントリーリスト</t>
  </si>
  <si>
    <t>申告ＣＰ</t>
  </si>
  <si>
    <t>申告CP</t>
  </si>
  <si>
    <t>谷　正史</t>
  </si>
  <si>
    <t>KYB　シロヤギ　ランサー</t>
  </si>
  <si>
    <t>R</t>
  </si>
  <si>
    <t>R</t>
  </si>
  <si>
    <t>R</t>
  </si>
  <si>
    <t>中尾山高原ラリー２００７</t>
  </si>
  <si>
    <t>　ゼッケン２４のナビゲーターを以下のとおり変更する</t>
  </si>
  <si>
    <t>公式通知Ｎｏ．１</t>
  </si>
  <si>
    <t>公式通知Ｎｏ．２</t>
  </si>
  <si>
    <t>　変更前：橋本充弘</t>
  </si>
  <si>
    <t>　変更後：谷　正史</t>
  </si>
  <si>
    <t>　第２ステージのスタート時刻を次のとおり変更する。</t>
  </si>
  <si>
    <t>　変更前：１号車のスタート時刻を１５時０１分００秒とする。</t>
  </si>
  <si>
    <t>　変更後：１号車のスタート時刻を１５時３１分００秒とする。</t>
  </si>
  <si>
    <t>計時委員長：</t>
  </si>
  <si>
    <t>Ｃ－３</t>
  </si>
  <si>
    <t>Ｃ－１</t>
  </si>
  <si>
    <t>Ｃ－２</t>
  </si>
  <si>
    <t>Ｃ－６</t>
  </si>
  <si>
    <t>Ｃ－４</t>
  </si>
  <si>
    <t>Ｃ－５</t>
  </si>
  <si>
    <t>Ｂ－２</t>
  </si>
  <si>
    <t>Ｂ－３</t>
  </si>
  <si>
    <t>Ｂ－５</t>
  </si>
  <si>
    <t>Ｂ－６</t>
  </si>
  <si>
    <t>Ｂ－４</t>
  </si>
  <si>
    <t>Ｂ－１</t>
  </si>
  <si>
    <t>ＦＣ－２</t>
  </si>
  <si>
    <t>ＦＣ－１</t>
  </si>
  <si>
    <t>ＦＣ－４</t>
  </si>
  <si>
    <t>ＦＣ－３</t>
  </si>
  <si>
    <t>Ａ－１</t>
  </si>
  <si>
    <t>中尾山高原ラリー２００７　　競技成績表</t>
  </si>
  <si>
    <t>２００７年５月２６日　　８：３０</t>
  </si>
  <si>
    <t>２００７年５月２６日　１５：００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</si>
</sst>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u val="double"/>
      <sz val="2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thin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38" fontId="0" fillId="0" borderId="0" xfId="17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0" fillId="0" borderId="0" xfId="17" applyBorder="1" applyAlignment="1">
      <alignment/>
    </xf>
    <xf numFmtId="38" fontId="0" fillId="0" borderId="0" xfId="17" applyAlignment="1">
      <alignment horizontal="center" shrinkToFit="1"/>
    </xf>
    <xf numFmtId="38" fontId="5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1" xfId="17" applyBorder="1" applyAlignment="1">
      <alignment/>
    </xf>
    <xf numFmtId="38" fontId="0" fillId="0" borderId="33" xfId="17" applyBorder="1" applyAlignment="1">
      <alignment/>
    </xf>
    <xf numFmtId="38" fontId="0" fillId="0" borderId="3" xfId="17" applyBorder="1" applyAlignment="1">
      <alignment/>
    </xf>
    <xf numFmtId="38" fontId="0" fillId="0" borderId="5" xfId="17" applyBorder="1" applyAlignment="1">
      <alignment/>
    </xf>
    <xf numFmtId="38" fontId="0" fillId="0" borderId="19" xfId="17" applyBorder="1" applyAlignment="1">
      <alignment/>
    </xf>
    <xf numFmtId="38" fontId="0" fillId="0" borderId="17" xfId="17" applyBorder="1" applyAlignment="1">
      <alignment/>
    </xf>
    <xf numFmtId="38" fontId="0" fillId="0" borderId="20" xfId="17" applyBorder="1" applyAlignment="1">
      <alignment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38" fontId="0" fillId="0" borderId="34" xfId="17" applyBorder="1" applyAlignment="1">
      <alignment/>
    </xf>
    <xf numFmtId="38" fontId="0" fillId="0" borderId="35" xfId="17" applyBorder="1" applyAlignment="1">
      <alignment/>
    </xf>
    <xf numFmtId="38" fontId="0" fillId="0" borderId="36" xfId="17" applyBorder="1" applyAlignment="1">
      <alignment/>
    </xf>
    <xf numFmtId="38" fontId="0" fillId="0" borderId="37" xfId="17" applyBorder="1" applyAlignment="1">
      <alignment/>
    </xf>
    <xf numFmtId="38" fontId="0" fillId="0" borderId="38" xfId="17" applyBorder="1" applyAlignment="1">
      <alignment/>
    </xf>
    <xf numFmtId="38" fontId="0" fillId="0" borderId="39" xfId="17" applyBorder="1" applyAlignment="1">
      <alignment/>
    </xf>
    <xf numFmtId="38" fontId="0" fillId="0" borderId="40" xfId="17" applyBorder="1" applyAlignment="1">
      <alignment/>
    </xf>
    <xf numFmtId="38" fontId="0" fillId="0" borderId="41" xfId="17" applyBorder="1" applyAlignment="1">
      <alignment/>
    </xf>
    <xf numFmtId="38" fontId="0" fillId="0" borderId="0" xfId="17" applyBorder="1" applyAlignment="1">
      <alignment shrinkToFit="1"/>
    </xf>
    <xf numFmtId="38" fontId="0" fillId="0" borderId="0" xfId="17" applyAlignment="1">
      <alignment shrinkToFit="1"/>
    </xf>
    <xf numFmtId="38" fontId="0" fillId="0" borderId="42" xfId="17" applyFont="1" applyBorder="1" applyAlignment="1">
      <alignment horizontal="center" vertical="center" shrinkToFit="1"/>
    </xf>
    <xf numFmtId="38" fontId="0" fillId="0" borderId="43" xfId="17" applyBorder="1" applyAlignment="1">
      <alignment horizontal="center" vertical="center" shrinkToFit="1"/>
    </xf>
    <xf numFmtId="38" fontId="0" fillId="0" borderId="43" xfId="17" applyFont="1" applyBorder="1" applyAlignment="1">
      <alignment horizontal="center" vertical="center" shrinkToFit="1"/>
    </xf>
    <xf numFmtId="38" fontId="0" fillId="0" borderId="44" xfId="17" applyBorder="1" applyAlignment="1">
      <alignment horizontal="center" vertical="center" shrinkToFit="1"/>
    </xf>
    <xf numFmtId="38" fontId="0" fillId="0" borderId="45" xfId="17" applyBorder="1" applyAlignment="1">
      <alignment horizontal="center" vertical="center" shrinkToFit="1"/>
    </xf>
    <xf numFmtId="38" fontId="0" fillId="0" borderId="46" xfId="17" applyBorder="1" applyAlignment="1">
      <alignment horizontal="center" vertical="center" shrinkToFit="1"/>
    </xf>
    <xf numFmtId="38" fontId="0" fillId="0" borderId="47" xfId="17" applyBorder="1" applyAlignment="1">
      <alignment horizontal="center" vertical="center" shrinkToFit="1"/>
    </xf>
    <xf numFmtId="38" fontId="0" fillId="0" borderId="48" xfId="17" applyBorder="1" applyAlignment="1">
      <alignment horizontal="center" vertical="center" shrinkToFit="1"/>
    </xf>
    <xf numFmtId="38" fontId="0" fillId="0" borderId="49" xfId="17" applyBorder="1" applyAlignment="1">
      <alignment horizontal="center" vertical="center" shrinkToFit="1"/>
    </xf>
    <xf numFmtId="38" fontId="0" fillId="0" borderId="5" xfId="17" applyFont="1" applyBorder="1" applyAlignment="1">
      <alignment horizontal="right"/>
    </xf>
    <xf numFmtId="38" fontId="0" fillId="0" borderId="48" xfId="17" applyFont="1" applyBorder="1" applyAlignment="1">
      <alignment horizontal="center" vertical="center" shrinkToFit="1"/>
    </xf>
    <xf numFmtId="38" fontId="0" fillId="0" borderId="50" xfId="17" applyFont="1" applyBorder="1" applyAlignment="1">
      <alignment horizontal="center" vertical="center" shrinkToFit="1"/>
    </xf>
    <xf numFmtId="38" fontId="0" fillId="0" borderId="48" xfId="17" applyFont="1" applyBorder="1" applyAlignment="1">
      <alignment horizontal="center" vertical="center" wrapText="1" shrinkToFit="1"/>
    </xf>
    <xf numFmtId="38" fontId="0" fillId="0" borderId="43" xfId="17" applyFont="1" applyBorder="1" applyAlignment="1">
      <alignment horizontal="center" vertical="center" wrapText="1" shrinkToFit="1"/>
    </xf>
    <xf numFmtId="38" fontId="0" fillId="0" borderId="46" xfId="17" applyFont="1" applyBorder="1" applyAlignment="1">
      <alignment horizontal="center" vertical="center" wrapText="1" shrinkToFi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59" xfId="0" applyBorder="1" applyAlignment="1">
      <alignment/>
    </xf>
    <xf numFmtId="0" fontId="0" fillId="0" borderId="5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38" fontId="0" fillId="0" borderId="1" xfId="17" applyBorder="1" applyAlignment="1">
      <alignment horizontal="right"/>
    </xf>
    <xf numFmtId="38" fontId="0" fillId="0" borderId="3" xfId="17" applyBorder="1" applyAlignment="1">
      <alignment horizontal="right"/>
    </xf>
    <xf numFmtId="38" fontId="6" fillId="0" borderId="0" xfId="17" applyFont="1" applyBorder="1" applyAlignment="1">
      <alignment horizontal="center" shrinkToFit="1"/>
    </xf>
    <xf numFmtId="38" fontId="0" fillId="0" borderId="15" xfId="17" applyBorder="1" applyAlignment="1">
      <alignment horizontal="right"/>
    </xf>
    <xf numFmtId="38" fontId="0" fillId="0" borderId="16" xfId="17" applyBorder="1" applyAlignment="1">
      <alignment horizontal="right"/>
    </xf>
    <xf numFmtId="38" fontId="0" fillId="0" borderId="68" xfId="17" applyBorder="1" applyAlignment="1">
      <alignment horizontal="right"/>
    </xf>
    <xf numFmtId="38" fontId="0" fillId="0" borderId="69" xfId="17" applyBorder="1" applyAlignment="1">
      <alignment horizontal="right"/>
    </xf>
    <xf numFmtId="38" fontId="0" fillId="0" borderId="47" xfId="17" applyFont="1" applyBorder="1" applyAlignment="1">
      <alignment horizontal="center" vertical="center" shrinkToFit="1"/>
    </xf>
    <xf numFmtId="38" fontId="0" fillId="0" borderId="46" xfId="17" applyFont="1" applyBorder="1" applyAlignment="1">
      <alignment horizontal="center" vertical="center" shrinkToFit="1"/>
    </xf>
    <xf numFmtId="0" fontId="0" fillId="0" borderId="70" xfId="0" applyBorder="1" applyAlignment="1">
      <alignment/>
    </xf>
    <xf numFmtId="0" fontId="0" fillId="0" borderId="71" xfId="0" applyNumberFormat="1" applyBorder="1" applyAlignment="1">
      <alignment/>
    </xf>
    <xf numFmtId="0" fontId="0" fillId="0" borderId="59" xfId="0" applyNumberFormat="1" applyBorder="1" applyAlignment="1">
      <alignment horizontal="center"/>
    </xf>
    <xf numFmtId="0" fontId="0" fillId="0" borderId="6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/>
    </xf>
    <xf numFmtId="38" fontId="0" fillId="0" borderId="9" xfId="17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38" fontId="0" fillId="0" borderId="0" xfId="17" applyBorder="1" applyAlignment="1">
      <alignment shrinkToFit="1"/>
    </xf>
    <xf numFmtId="38" fontId="0" fillId="0" borderId="42" xfId="17" applyFont="1" applyBorder="1" applyAlignment="1">
      <alignment horizontal="center" vertical="center" shrinkToFit="1"/>
    </xf>
    <xf numFmtId="38" fontId="0" fillId="0" borderId="43" xfId="17" applyBorder="1" applyAlignment="1">
      <alignment horizontal="center" vertical="center" shrinkToFit="1"/>
    </xf>
    <xf numFmtId="38" fontId="0" fillId="0" borderId="43" xfId="17" applyFont="1" applyBorder="1" applyAlignment="1">
      <alignment horizontal="center" vertical="center" shrinkToFit="1"/>
    </xf>
    <xf numFmtId="38" fontId="0" fillId="0" borderId="0" xfId="17" applyAlignment="1">
      <alignment horizontal="center" shrinkToFit="1"/>
    </xf>
    <xf numFmtId="38" fontId="0" fillId="0" borderId="0" xfId="17" applyAlignment="1">
      <alignment shrinkToFit="1"/>
    </xf>
    <xf numFmtId="38" fontId="0" fillId="0" borderId="72" xfId="17" applyBorder="1" applyAlignment="1">
      <alignment horizontal="center" vertical="center" shrinkToFit="1"/>
    </xf>
    <xf numFmtId="38" fontId="0" fillId="0" borderId="2" xfId="17" applyBorder="1" applyAlignment="1">
      <alignment shrinkToFit="1"/>
    </xf>
    <xf numFmtId="38" fontId="0" fillId="0" borderId="2" xfId="17" applyFont="1" applyBorder="1" applyAlignment="1">
      <alignment shrinkToFit="1"/>
    </xf>
    <xf numFmtId="38" fontId="0" fillId="0" borderId="4" xfId="17" applyFont="1" applyBorder="1" applyAlignment="1">
      <alignment shrinkToFit="1"/>
    </xf>
    <xf numFmtId="38" fontId="4" fillId="0" borderId="0" xfId="17" applyFont="1" applyBorder="1" applyAlignment="1">
      <alignment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38" fontId="0" fillId="0" borderId="9" xfId="17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shrinkToFit="1"/>
    </xf>
    <xf numFmtId="38" fontId="0" fillId="0" borderId="33" xfId="17" applyBorder="1" applyAlignment="1">
      <alignment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38" fontId="0" fillId="0" borderId="73" xfId="17" applyBorder="1" applyAlignment="1">
      <alignment shrinkToFit="1"/>
    </xf>
    <xf numFmtId="38" fontId="0" fillId="0" borderId="74" xfId="17" applyFont="1" applyBorder="1" applyAlignment="1">
      <alignment shrinkToFit="1"/>
    </xf>
    <xf numFmtId="38" fontId="0" fillId="0" borderId="73" xfId="17" applyBorder="1" applyAlignment="1">
      <alignment/>
    </xf>
    <xf numFmtId="38" fontId="0" fillId="0" borderId="75" xfId="17" applyFont="1" applyBorder="1" applyAlignment="1">
      <alignment shrinkToFit="1"/>
    </xf>
    <xf numFmtId="38" fontId="0" fillId="0" borderId="76" xfId="17" applyFont="1" applyBorder="1" applyAlignment="1">
      <alignment shrinkToFit="1"/>
    </xf>
    <xf numFmtId="38" fontId="0" fillId="0" borderId="41" xfId="17" applyFont="1" applyBorder="1" applyAlignment="1">
      <alignment shrinkToFit="1"/>
    </xf>
    <xf numFmtId="38" fontId="4" fillId="0" borderId="0" xfId="17" applyFont="1" applyAlignment="1">
      <alignment shrinkToFit="1"/>
    </xf>
    <xf numFmtId="38" fontId="0" fillId="0" borderId="1" xfId="17" applyFont="1" applyBorder="1" applyAlignment="1">
      <alignment horizontal="right"/>
    </xf>
    <xf numFmtId="38" fontId="0" fillId="0" borderId="68" xfId="17" applyFont="1" applyBorder="1" applyAlignment="1">
      <alignment horizontal="right"/>
    </xf>
    <xf numFmtId="38" fontId="0" fillId="0" borderId="15" xfId="17" applyFont="1" applyBorder="1" applyAlignment="1">
      <alignment horizontal="right"/>
    </xf>
    <xf numFmtId="38" fontId="0" fillId="0" borderId="36" xfId="17" applyFont="1" applyBorder="1" applyAlignment="1">
      <alignment horizontal="right"/>
    </xf>
    <xf numFmtId="38" fontId="0" fillId="0" borderId="3" xfId="17" applyFont="1" applyBorder="1" applyAlignment="1">
      <alignment/>
    </xf>
    <xf numFmtId="38" fontId="0" fillId="0" borderId="69" xfId="17" applyFont="1" applyBorder="1" applyAlignment="1">
      <alignment horizontal="right"/>
    </xf>
    <xf numFmtId="38" fontId="0" fillId="0" borderId="16" xfId="17" applyFont="1" applyBorder="1" applyAlignment="1">
      <alignment horizontal="right"/>
    </xf>
    <xf numFmtId="38" fontId="0" fillId="0" borderId="37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8" fontId="0" fillId="0" borderId="77" xfId="17" applyFont="1" applyBorder="1" applyAlignment="1">
      <alignment/>
    </xf>
    <xf numFmtId="38" fontId="0" fillId="0" borderId="38" xfId="17" applyFont="1" applyBorder="1" applyAlignment="1">
      <alignment/>
    </xf>
    <xf numFmtId="38" fontId="0" fillId="0" borderId="78" xfId="17" applyFont="1" applyBorder="1" applyAlignment="1">
      <alignment/>
    </xf>
    <xf numFmtId="0" fontId="0" fillId="0" borderId="79" xfId="0" applyNumberFormat="1" applyBorder="1" applyAlignment="1">
      <alignment horizontal="center"/>
    </xf>
    <xf numFmtId="0" fontId="0" fillId="0" borderId="80" xfId="0" applyNumberFormat="1" applyBorder="1" applyAlignment="1">
      <alignment horizontal="center"/>
    </xf>
    <xf numFmtId="0" fontId="0" fillId="0" borderId="81" xfId="0" applyNumberFormat="1" applyBorder="1" applyAlignment="1">
      <alignment horizontal="center"/>
    </xf>
    <xf numFmtId="0" fontId="0" fillId="0" borderId="82" xfId="0" applyNumberFormat="1" applyBorder="1" applyAlignment="1">
      <alignment horizontal="center"/>
    </xf>
    <xf numFmtId="0" fontId="0" fillId="0" borderId="83" xfId="0" applyNumberFormat="1" applyBorder="1" applyAlignment="1">
      <alignment horizontal="center"/>
    </xf>
    <xf numFmtId="0" fontId="0" fillId="0" borderId="84" xfId="0" applyNumberFormat="1" applyBorder="1" applyAlignment="1">
      <alignment horizontal="center"/>
    </xf>
    <xf numFmtId="0" fontId="0" fillId="0" borderId="85" xfId="0" applyNumberFormat="1" applyBorder="1" applyAlignment="1">
      <alignment horizontal="center"/>
    </xf>
    <xf numFmtId="0" fontId="0" fillId="0" borderId="86" xfId="0" applyNumberFormat="1" applyBorder="1" applyAlignment="1">
      <alignment horizontal="center"/>
    </xf>
    <xf numFmtId="0" fontId="0" fillId="0" borderId="87" xfId="0" applyNumberFormat="1" applyBorder="1" applyAlignment="1">
      <alignment horizontal="center"/>
    </xf>
    <xf numFmtId="38" fontId="6" fillId="0" borderId="0" xfId="17" applyFont="1" applyBorder="1" applyAlignment="1">
      <alignment horizontal="center" shrinkToFit="1"/>
    </xf>
    <xf numFmtId="31" fontId="0" fillId="0" borderId="0" xfId="17" applyNumberFormat="1" applyBorder="1" applyAlignment="1">
      <alignment horizontal="center"/>
    </xf>
    <xf numFmtId="0" fontId="0" fillId="0" borderId="0" xfId="17" applyNumberFormat="1" applyBorder="1" applyAlignment="1">
      <alignment horizontal="center"/>
    </xf>
    <xf numFmtId="38" fontId="4" fillId="0" borderId="0" xfId="17" applyFont="1" applyAlignment="1">
      <alignment horizontal="left" shrinkToFit="1"/>
    </xf>
    <xf numFmtId="38" fontId="5" fillId="0" borderId="0" xfId="17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10" sqref="AG10"/>
    </sheetView>
  </sheetViews>
  <sheetFormatPr defaultColWidth="9.00390625" defaultRowHeight="13.5"/>
  <cols>
    <col min="1" max="1" width="7.25390625" style="1" customWidth="1"/>
    <col min="2" max="16384" width="3.625" style="1" customWidth="1"/>
  </cols>
  <sheetData>
    <row r="1" spans="1:23" ht="24.75" thickBot="1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W1" s="28" t="s">
        <v>20</v>
      </c>
    </row>
    <row r="2" ht="15" thickBot="1" thickTop="1"/>
    <row r="3" spans="1:58" ht="13.5">
      <c r="A3" s="8"/>
      <c r="B3" s="161" t="s">
        <v>3</v>
      </c>
      <c r="C3" s="162"/>
      <c r="D3" s="163"/>
      <c r="E3" s="161" t="s">
        <v>4</v>
      </c>
      <c r="F3" s="162"/>
      <c r="G3" s="163"/>
      <c r="H3" s="161" t="s">
        <v>5</v>
      </c>
      <c r="I3" s="162"/>
      <c r="J3" s="163"/>
      <c r="K3" s="161" t="s">
        <v>6</v>
      </c>
      <c r="L3" s="162"/>
      <c r="M3" s="163"/>
      <c r="N3" s="161" t="s">
        <v>7</v>
      </c>
      <c r="O3" s="162"/>
      <c r="P3" s="163"/>
      <c r="Q3" s="161" t="s">
        <v>19</v>
      </c>
      <c r="R3" s="162"/>
      <c r="S3" s="163"/>
      <c r="T3" s="161" t="s">
        <v>18</v>
      </c>
      <c r="U3" s="162"/>
      <c r="V3" s="163"/>
      <c r="W3" s="161" t="s">
        <v>17</v>
      </c>
      <c r="X3" s="162"/>
      <c r="Y3" s="163"/>
      <c r="Z3" s="161" t="s">
        <v>16</v>
      </c>
      <c r="AA3" s="162"/>
      <c r="AB3" s="163"/>
      <c r="AC3" s="161" t="s">
        <v>15</v>
      </c>
      <c r="AD3" s="162"/>
      <c r="AE3" s="163"/>
      <c r="AF3" s="161" t="s">
        <v>14</v>
      </c>
      <c r="AG3" s="162"/>
      <c r="AH3" s="163"/>
      <c r="AI3" s="165" t="s">
        <v>87</v>
      </c>
      <c r="AJ3" s="166"/>
      <c r="AK3" s="167"/>
      <c r="AL3" s="164" t="s">
        <v>299</v>
      </c>
      <c r="AM3" s="162"/>
      <c r="AN3" s="163"/>
      <c r="AO3" s="161" t="s">
        <v>13</v>
      </c>
      <c r="AP3" s="162"/>
      <c r="AQ3" s="163"/>
      <c r="AR3" s="161" t="s">
        <v>12</v>
      </c>
      <c r="AS3" s="162"/>
      <c r="AT3" s="163"/>
      <c r="AU3" s="161" t="s">
        <v>11</v>
      </c>
      <c r="AV3" s="162"/>
      <c r="AW3" s="163"/>
      <c r="AX3" s="161" t="s">
        <v>10</v>
      </c>
      <c r="AY3" s="162"/>
      <c r="AZ3" s="163"/>
      <c r="BA3" s="161" t="s">
        <v>9</v>
      </c>
      <c r="BB3" s="162"/>
      <c r="BC3" s="169"/>
      <c r="BD3" s="161" t="s">
        <v>35</v>
      </c>
      <c r="BE3" s="162"/>
      <c r="BF3" s="168"/>
    </row>
    <row r="4" spans="1:58" s="36" customFormat="1" ht="13.5">
      <c r="A4" s="31" t="s">
        <v>0</v>
      </c>
      <c r="B4" s="32" t="s">
        <v>8</v>
      </c>
      <c r="C4" s="33" t="s">
        <v>1</v>
      </c>
      <c r="D4" s="34" t="s">
        <v>2</v>
      </c>
      <c r="E4" s="32" t="s">
        <v>8</v>
      </c>
      <c r="F4" s="33" t="s">
        <v>1</v>
      </c>
      <c r="G4" s="34" t="s">
        <v>2</v>
      </c>
      <c r="H4" s="32" t="s">
        <v>8</v>
      </c>
      <c r="I4" s="33" t="s">
        <v>1</v>
      </c>
      <c r="J4" s="34" t="s">
        <v>2</v>
      </c>
      <c r="K4" s="32" t="s">
        <v>8</v>
      </c>
      <c r="L4" s="33" t="s">
        <v>1</v>
      </c>
      <c r="M4" s="34" t="s">
        <v>2</v>
      </c>
      <c r="N4" s="32" t="s">
        <v>8</v>
      </c>
      <c r="O4" s="33" t="s">
        <v>1</v>
      </c>
      <c r="P4" s="34" t="s">
        <v>2</v>
      </c>
      <c r="Q4" s="32" t="s">
        <v>8</v>
      </c>
      <c r="R4" s="33" t="s">
        <v>1</v>
      </c>
      <c r="S4" s="34" t="s">
        <v>2</v>
      </c>
      <c r="T4" s="32" t="s">
        <v>8</v>
      </c>
      <c r="U4" s="33" t="s">
        <v>1</v>
      </c>
      <c r="V4" s="34" t="s">
        <v>2</v>
      </c>
      <c r="W4" s="32" t="s">
        <v>8</v>
      </c>
      <c r="X4" s="33" t="s">
        <v>1</v>
      </c>
      <c r="Y4" s="34" t="s">
        <v>2</v>
      </c>
      <c r="Z4" s="32" t="s">
        <v>8</v>
      </c>
      <c r="AA4" s="33" t="s">
        <v>1</v>
      </c>
      <c r="AB4" s="34" t="s">
        <v>2</v>
      </c>
      <c r="AC4" s="32" t="s">
        <v>8</v>
      </c>
      <c r="AD4" s="33" t="s">
        <v>1</v>
      </c>
      <c r="AE4" s="34" t="s">
        <v>2</v>
      </c>
      <c r="AF4" s="32" t="s">
        <v>8</v>
      </c>
      <c r="AG4" s="33" t="s">
        <v>1</v>
      </c>
      <c r="AH4" s="34" t="s">
        <v>2</v>
      </c>
      <c r="AI4" s="32" t="s">
        <v>8</v>
      </c>
      <c r="AJ4" s="33" t="s">
        <v>1</v>
      </c>
      <c r="AK4" s="34" t="s">
        <v>2</v>
      </c>
      <c r="AL4" s="32" t="s">
        <v>8</v>
      </c>
      <c r="AM4" s="33" t="s">
        <v>1</v>
      </c>
      <c r="AN4" s="34" t="s">
        <v>2</v>
      </c>
      <c r="AO4" s="32" t="s">
        <v>8</v>
      </c>
      <c r="AP4" s="33" t="s">
        <v>1</v>
      </c>
      <c r="AQ4" s="34" t="s">
        <v>2</v>
      </c>
      <c r="AR4" s="32" t="s">
        <v>8</v>
      </c>
      <c r="AS4" s="33" t="s">
        <v>1</v>
      </c>
      <c r="AT4" s="34" t="s">
        <v>2</v>
      </c>
      <c r="AU4" s="32" t="s">
        <v>8</v>
      </c>
      <c r="AV4" s="33" t="s">
        <v>1</v>
      </c>
      <c r="AW4" s="34" t="s">
        <v>2</v>
      </c>
      <c r="AX4" s="32" t="s">
        <v>8</v>
      </c>
      <c r="AY4" s="33" t="s">
        <v>1</v>
      </c>
      <c r="AZ4" s="34" t="s">
        <v>2</v>
      </c>
      <c r="BA4" s="32" t="s">
        <v>8</v>
      </c>
      <c r="BB4" s="33" t="s">
        <v>1</v>
      </c>
      <c r="BC4" s="112" t="s">
        <v>2</v>
      </c>
      <c r="BD4" s="32" t="s">
        <v>8</v>
      </c>
      <c r="BE4" s="33" t="s">
        <v>1</v>
      </c>
      <c r="BF4" s="35" t="s">
        <v>2</v>
      </c>
    </row>
    <row r="5" spans="1:58" ht="13.5">
      <c r="A5" s="9">
        <v>1</v>
      </c>
      <c r="B5" s="12">
        <v>10</v>
      </c>
      <c r="C5" s="6">
        <v>31</v>
      </c>
      <c r="D5" s="15"/>
      <c r="E5" s="12">
        <v>11</v>
      </c>
      <c r="F5" s="6">
        <v>1</v>
      </c>
      <c r="G5" s="15"/>
      <c r="H5" s="22">
        <v>11</v>
      </c>
      <c r="I5" s="23">
        <v>8</v>
      </c>
      <c r="J5" s="24">
        <v>3</v>
      </c>
      <c r="K5" s="20">
        <v>11</v>
      </c>
      <c r="L5" s="6">
        <v>22</v>
      </c>
      <c r="M5" s="15"/>
      <c r="N5" s="22">
        <v>11</v>
      </c>
      <c r="O5" s="23">
        <v>25</v>
      </c>
      <c r="P5" s="24">
        <v>59</v>
      </c>
      <c r="Q5" s="20">
        <v>12</v>
      </c>
      <c r="R5" s="6">
        <v>51</v>
      </c>
      <c r="S5" s="15"/>
      <c r="T5" s="22">
        <v>12</v>
      </c>
      <c r="U5" s="23">
        <v>55</v>
      </c>
      <c r="V5" s="24">
        <v>11</v>
      </c>
      <c r="W5" s="20">
        <v>12</v>
      </c>
      <c r="X5" s="6">
        <v>59</v>
      </c>
      <c r="Y5" s="15"/>
      <c r="Z5" s="22">
        <v>13</v>
      </c>
      <c r="AA5" s="23">
        <v>5</v>
      </c>
      <c r="AB5" s="24">
        <v>35</v>
      </c>
      <c r="AC5" s="20">
        <v>13</v>
      </c>
      <c r="AD5" s="6">
        <v>15</v>
      </c>
      <c r="AE5" s="15"/>
      <c r="AF5" s="22">
        <v>13</v>
      </c>
      <c r="AG5" s="23">
        <v>19</v>
      </c>
      <c r="AH5" s="111">
        <v>52</v>
      </c>
      <c r="AI5" s="12">
        <v>15</v>
      </c>
      <c r="AJ5" s="6">
        <v>31</v>
      </c>
      <c r="AK5" s="113"/>
      <c r="AL5" s="20">
        <v>16</v>
      </c>
      <c r="AM5" s="6">
        <v>35</v>
      </c>
      <c r="AN5" s="15">
        <v>43</v>
      </c>
      <c r="AO5" s="22">
        <v>16</v>
      </c>
      <c r="AP5" s="23">
        <v>26</v>
      </c>
      <c r="AQ5" s="24"/>
      <c r="AR5" s="20">
        <v>16</v>
      </c>
      <c r="AS5" s="6">
        <v>35</v>
      </c>
      <c r="AT5" s="15">
        <v>25</v>
      </c>
      <c r="AU5" s="22">
        <v>17</v>
      </c>
      <c r="AV5" s="23">
        <v>44</v>
      </c>
      <c r="AW5" s="24"/>
      <c r="AX5" s="20">
        <v>17</v>
      </c>
      <c r="AY5" s="6">
        <v>53</v>
      </c>
      <c r="AZ5" s="15">
        <v>40</v>
      </c>
      <c r="BA5" s="12">
        <v>18</v>
      </c>
      <c r="BB5" s="6">
        <v>5</v>
      </c>
      <c r="BC5" s="113"/>
      <c r="BD5" s="12">
        <v>18</v>
      </c>
      <c r="BE5" s="6">
        <v>9</v>
      </c>
      <c r="BF5" s="7">
        <v>34</v>
      </c>
    </row>
    <row r="6" spans="1:58" ht="13.5">
      <c r="A6" s="10">
        <v>2</v>
      </c>
      <c r="B6" s="13">
        <v>10</v>
      </c>
      <c r="C6" s="2">
        <v>32</v>
      </c>
      <c r="D6" s="16"/>
      <c r="E6" s="13">
        <v>11</v>
      </c>
      <c r="F6" s="2">
        <v>2</v>
      </c>
      <c r="G6" s="16"/>
      <c r="H6" s="13">
        <v>11</v>
      </c>
      <c r="I6" s="2">
        <v>8</v>
      </c>
      <c r="J6" s="25">
        <v>31</v>
      </c>
      <c r="K6" s="18">
        <v>11</v>
      </c>
      <c r="L6" s="2">
        <v>13</v>
      </c>
      <c r="M6" s="16"/>
      <c r="N6" s="13">
        <v>11</v>
      </c>
      <c r="O6" s="2">
        <v>16</v>
      </c>
      <c r="P6" s="25">
        <v>51</v>
      </c>
      <c r="Q6" s="18">
        <v>12</v>
      </c>
      <c r="R6" s="2">
        <v>52</v>
      </c>
      <c r="S6" s="16"/>
      <c r="T6" s="13">
        <v>12</v>
      </c>
      <c r="U6" s="2">
        <v>56</v>
      </c>
      <c r="V6" s="25">
        <v>6</v>
      </c>
      <c r="W6" s="18">
        <v>13</v>
      </c>
      <c r="X6" s="2">
        <v>0</v>
      </c>
      <c r="Y6" s="16"/>
      <c r="Z6" s="13">
        <v>13</v>
      </c>
      <c r="AA6" s="2">
        <v>7</v>
      </c>
      <c r="AB6" s="25">
        <v>2</v>
      </c>
      <c r="AC6" s="18">
        <v>13</v>
      </c>
      <c r="AD6" s="2">
        <v>17</v>
      </c>
      <c r="AE6" s="16"/>
      <c r="AF6" s="13">
        <v>13</v>
      </c>
      <c r="AG6" s="2">
        <v>21</v>
      </c>
      <c r="AH6" s="16">
        <v>48</v>
      </c>
      <c r="AI6" s="13">
        <v>15</v>
      </c>
      <c r="AJ6" s="2">
        <v>32</v>
      </c>
      <c r="AK6" s="25"/>
      <c r="AL6" s="18">
        <v>16</v>
      </c>
      <c r="AM6" s="2"/>
      <c r="AN6" s="16"/>
      <c r="AO6" s="13"/>
      <c r="AP6" s="2"/>
      <c r="AQ6" s="25"/>
      <c r="AR6" s="18"/>
      <c r="AS6" s="2"/>
      <c r="AT6" s="16"/>
      <c r="AU6" s="13"/>
      <c r="AV6" s="2"/>
      <c r="AW6" s="25"/>
      <c r="AX6" s="18"/>
      <c r="AY6" s="2"/>
      <c r="AZ6" s="16"/>
      <c r="BA6" s="13"/>
      <c r="BB6" s="2"/>
      <c r="BC6" s="25"/>
      <c r="BD6" s="13"/>
      <c r="BE6" s="2"/>
      <c r="BF6" s="3"/>
    </row>
    <row r="7" spans="1:58" ht="13.5">
      <c r="A7" s="10">
        <v>3</v>
      </c>
      <c r="B7" s="13">
        <v>10</v>
      </c>
      <c r="C7" s="2">
        <v>33</v>
      </c>
      <c r="D7" s="16"/>
      <c r="E7" s="13">
        <v>11</v>
      </c>
      <c r="F7" s="2">
        <v>3</v>
      </c>
      <c r="G7" s="16"/>
      <c r="H7" s="13">
        <v>11</v>
      </c>
      <c r="I7" s="2">
        <v>10</v>
      </c>
      <c r="J7" s="25">
        <v>6</v>
      </c>
      <c r="K7" s="18">
        <v>11</v>
      </c>
      <c r="L7" s="2">
        <v>51</v>
      </c>
      <c r="M7" s="16"/>
      <c r="N7" s="13">
        <v>11</v>
      </c>
      <c r="O7" s="2">
        <v>55</v>
      </c>
      <c r="P7" s="25">
        <v>21</v>
      </c>
      <c r="Q7" s="18">
        <v>13</v>
      </c>
      <c r="R7" s="2">
        <v>19</v>
      </c>
      <c r="S7" s="16"/>
      <c r="T7" s="13">
        <v>13</v>
      </c>
      <c r="U7" s="2">
        <v>23</v>
      </c>
      <c r="V7" s="25">
        <v>35</v>
      </c>
      <c r="W7" s="18"/>
      <c r="X7" s="2"/>
      <c r="Y7" s="16"/>
      <c r="Z7" s="13"/>
      <c r="AA7" s="2"/>
      <c r="AB7" s="25"/>
      <c r="AC7" s="18"/>
      <c r="AD7" s="2"/>
      <c r="AE7" s="16"/>
      <c r="AF7" s="13"/>
      <c r="AG7" s="2"/>
      <c r="AH7" s="16"/>
      <c r="AI7" s="13"/>
      <c r="AJ7" s="2"/>
      <c r="AK7" s="25"/>
      <c r="AL7" s="18"/>
      <c r="AM7" s="2"/>
      <c r="AN7" s="16"/>
      <c r="AO7" s="13"/>
      <c r="AP7" s="2"/>
      <c r="AQ7" s="25"/>
      <c r="AR7" s="18"/>
      <c r="AS7" s="2"/>
      <c r="AT7" s="16"/>
      <c r="AU7" s="13"/>
      <c r="AV7" s="2"/>
      <c r="AW7" s="25"/>
      <c r="AX7" s="18"/>
      <c r="AY7" s="2"/>
      <c r="AZ7" s="16"/>
      <c r="BA7" s="13"/>
      <c r="BB7" s="2"/>
      <c r="BC7" s="25"/>
      <c r="BD7" s="13"/>
      <c r="BE7" s="2"/>
      <c r="BF7" s="3"/>
    </row>
    <row r="8" spans="1:58" ht="13.5">
      <c r="A8" s="10">
        <v>4</v>
      </c>
      <c r="B8" s="13">
        <v>10</v>
      </c>
      <c r="C8" s="2">
        <v>34</v>
      </c>
      <c r="D8" s="16"/>
      <c r="E8" s="13">
        <v>11</v>
      </c>
      <c r="F8" s="2">
        <v>4</v>
      </c>
      <c r="G8" s="16"/>
      <c r="H8" s="13">
        <v>11</v>
      </c>
      <c r="I8" s="19">
        <v>10</v>
      </c>
      <c r="J8" s="25">
        <v>32</v>
      </c>
      <c r="K8" s="18">
        <v>11</v>
      </c>
      <c r="L8" s="2">
        <v>18</v>
      </c>
      <c r="M8" s="16"/>
      <c r="N8" s="13">
        <v>11</v>
      </c>
      <c r="O8" s="2">
        <v>21</v>
      </c>
      <c r="P8" s="25">
        <v>55</v>
      </c>
      <c r="Q8" s="18">
        <v>12</v>
      </c>
      <c r="R8" s="2">
        <v>53</v>
      </c>
      <c r="S8" s="16"/>
      <c r="T8" s="13">
        <v>12</v>
      </c>
      <c r="U8" s="2">
        <v>57</v>
      </c>
      <c r="V8" s="25">
        <v>4</v>
      </c>
      <c r="W8" s="18">
        <v>13</v>
      </c>
      <c r="X8" s="2">
        <v>1</v>
      </c>
      <c r="Y8" s="16"/>
      <c r="Z8" s="13">
        <v>13</v>
      </c>
      <c r="AA8" s="2">
        <v>7</v>
      </c>
      <c r="AB8" s="25">
        <v>31</v>
      </c>
      <c r="AC8" s="18">
        <v>13</v>
      </c>
      <c r="AD8" s="2">
        <v>18</v>
      </c>
      <c r="AE8" s="16"/>
      <c r="AF8" s="13">
        <v>13</v>
      </c>
      <c r="AG8" s="2">
        <v>22</v>
      </c>
      <c r="AH8" s="16">
        <v>46</v>
      </c>
      <c r="AI8" s="13">
        <v>15</v>
      </c>
      <c r="AJ8" s="2">
        <v>34</v>
      </c>
      <c r="AK8" s="25"/>
      <c r="AL8" s="18">
        <v>16</v>
      </c>
      <c r="AM8" s="2">
        <v>38</v>
      </c>
      <c r="AN8" s="16">
        <v>41</v>
      </c>
      <c r="AO8" s="13">
        <v>16</v>
      </c>
      <c r="AP8" s="2">
        <v>28</v>
      </c>
      <c r="AQ8" s="25"/>
      <c r="AR8" s="18">
        <v>16</v>
      </c>
      <c r="AS8" s="2">
        <v>37</v>
      </c>
      <c r="AT8" s="16">
        <v>29</v>
      </c>
      <c r="AU8" s="13">
        <v>17</v>
      </c>
      <c r="AV8" s="2">
        <v>46</v>
      </c>
      <c r="AW8" s="25"/>
      <c r="AX8" s="18">
        <v>17</v>
      </c>
      <c r="AY8" s="2">
        <v>55</v>
      </c>
      <c r="AZ8" s="16">
        <v>43</v>
      </c>
      <c r="BA8" s="13">
        <v>18</v>
      </c>
      <c r="BB8" s="2">
        <v>7</v>
      </c>
      <c r="BC8" s="25"/>
      <c r="BD8" s="13">
        <v>18</v>
      </c>
      <c r="BE8" s="2">
        <v>11</v>
      </c>
      <c r="BF8" s="3">
        <v>39</v>
      </c>
    </row>
    <row r="9" spans="1:58" ht="13.5">
      <c r="A9" s="10">
        <v>5</v>
      </c>
      <c r="B9" s="13">
        <v>10</v>
      </c>
      <c r="C9" s="2">
        <v>35</v>
      </c>
      <c r="D9" s="16"/>
      <c r="E9" s="13">
        <v>11</v>
      </c>
      <c r="F9" s="2">
        <v>5</v>
      </c>
      <c r="G9" s="16"/>
      <c r="H9" s="13">
        <v>11</v>
      </c>
      <c r="I9" s="2">
        <v>11</v>
      </c>
      <c r="J9" s="26">
        <v>48</v>
      </c>
      <c r="K9" s="18">
        <v>11</v>
      </c>
      <c r="L9" s="2">
        <v>19</v>
      </c>
      <c r="M9" s="16"/>
      <c r="N9" s="13">
        <v>11</v>
      </c>
      <c r="O9" s="2">
        <v>22</v>
      </c>
      <c r="P9" s="25">
        <v>51</v>
      </c>
      <c r="Q9" s="18">
        <v>12</v>
      </c>
      <c r="R9" s="2">
        <v>54</v>
      </c>
      <c r="S9" s="16"/>
      <c r="T9" s="13">
        <v>12</v>
      </c>
      <c r="U9" s="2">
        <v>58</v>
      </c>
      <c r="V9" s="25">
        <v>7</v>
      </c>
      <c r="W9" s="18">
        <v>13</v>
      </c>
      <c r="X9" s="2">
        <v>2</v>
      </c>
      <c r="Y9" s="16"/>
      <c r="Z9" s="13">
        <v>13</v>
      </c>
      <c r="AA9" s="2">
        <v>8</v>
      </c>
      <c r="AB9" s="25">
        <v>32</v>
      </c>
      <c r="AC9" s="18">
        <v>13</v>
      </c>
      <c r="AD9" s="2">
        <v>24</v>
      </c>
      <c r="AE9" s="16"/>
      <c r="AF9" s="13">
        <v>13</v>
      </c>
      <c r="AG9" s="2">
        <v>28</v>
      </c>
      <c r="AH9" s="16">
        <v>49</v>
      </c>
      <c r="AI9" s="13">
        <v>15</v>
      </c>
      <c r="AJ9" s="2">
        <v>35</v>
      </c>
      <c r="AK9" s="25"/>
      <c r="AL9" s="18">
        <v>16</v>
      </c>
      <c r="AM9" s="2">
        <v>39</v>
      </c>
      <c r="AN9" s="16">
        <v>40</v>
      </c>
      <c r="AO9" s="13">
        <v>16</v>
      </c>
      <c r="AP9" s="2">
        <v>29</v>
      </c>
      <c r="AQ9" s="25"/>
      <c r="AR9" s="18">
        <v>16</v>
      </c>
      <c r="AS9" s="2">
        <v>38</v>
      </c>
      <c r="AT9" s="16">
        <v>30</v>
      </c>
      <c r="AU9" s="13">
        <v>17</v>
      </c>
      <c r="AV9" s="2">
        <v>47</v>
      </c>
      <c r="AW9" s="25"/>
      <c r="AX9" s="18">
        <v>17</v>
      </c>
      <c r="AY9" s="2">
        <v>56</v>
      </c>
      <c r="AZ9" s="16">
        <v>47</v>
      </c>
      <c r="BA9" s="13">
        <v>18</v>
      </c>
      <c r="BB9" s="2">
        <v>8</v>
      </c>
      <c r="BC9" s="25"/>
      <c r="BD9" s="13">
        <v>18</v>
      </c>
      <c r="BE9" s="2">
        <v>12</v>
      </c>
      <c r="BF9" s="3">
        <v>44</v>
      </c>
    </row>
    <row r="10" spans="1:58" ht="13.5">
      <c r="A10" s="10">
        <v>6</v>
      </c>
      <c r="B10" s="13">
        <v>10</v>
      </c>
      <c r="C10" s="2">
        <v>36</v>
      </c>
      <c r="D10" s="16"/>
      <c r="E10" s="13">
        <v>11</v>
      </c>
      <c r="F10" s="2">
        <v>6</v>
      </c>
      <c r="G10" s="16"/>
      <c r="H10" s="13">
        <v>11</v>
      </c>
      <c r="I10" s="6">
        <v>12</v>
      </c>
      <c r="J10" s="25">
        <v>42</v>
      </c>
      <c r="K10" s="18">
        <v>11</v>
      </c>
      <c r="L10" s="2">
        <v>20</v>
      </c>
      <c r="M10" s="16"/>
      <c r="N10" s="13">
        <v>11</v>
      </c>
      <c r="O10" s="2">
        <v>24</v>
      </c>
      <c r="P10" s="25">
        <v>1</v>
      </c>
      <c r="Q10" s="18">
        <v>12</v>
      </c>
      <c r="R10" s="2">
        <v>55</v>
      </c>
      <c r="S10" s="16"/>
      <c r="T10" s="13">
        <v>12</v>
      </c>
      <c r="U10" s="2">
        <v>59</v>
      </c>
      <c r="V10" s="25">
        <v>14</v>
      </c>
      <c r="W10" s="18">
        <v>13</v>
      </c>
      <c r="X10" s="2">
        <v>3</v>
      </c>
      <c r="Y10" s="16"/>
      <c r="Z10" s="13">
        <v>13</v>
      </c>
      <c r="AA10" s="2">
        <v>10</v>
      </c>
      <c r="AB10" s="25">
        <v>9</v>
      </c>
      <c r="AC10" s="18">
        <v>13</v>
      </c>
      <c r="AD10" s="2">
        <v>19</v>
      </c>
      <c r="AE10" s="16"/>
      <c r="AF10" s="13">
        <v>13</v>
      </c>
      <c r="AG10" s="2">
        <v>23</v>
      </c>
      <c r="AH10" s="16">
        <v>56</v>
      </c>
      <c r="AI10" s="13">
        <v>15</v>
      </c>
      <c r="AJ10" s="2">
        <v>36</v>
      </c>
      <c r="AK10" s="25"/>
      <c r="AL10" s="18">
        <v>16</v>
      </c>
      <c r="AM10" s="2">
        <v>40</v>
      </c>
      <c r="AN10" s="16">
        <v>36</v>
      </c>
      <c r="AO10" s="13">
        <v>16</v>
      </c>
      <c r="AP10" s="2">
        <v>30</v>
      </c>
      <c r="AQ10" s="25"/>
      <c r="AR10" s="18">
        <v>16</v>
      </c>
      <c r="AS10" s="2">
        <v>40</v>
      </c>
      <c r="AT10" s="16"/>
      <c r="AU10" s="13">
        <v>17</v>
      </c>
      <c r="AV10" s="2">
        <v>48</v>
      </c>
      <c r="AW10" s="25"/>
      <c r="AX10" s="18">
        <v>17</v>
      </c>
      <c r="AY10" s="2">
        <v>58</v>
      </c>
      <c r="AZ10" s="16">
        <v>23</v>
      </c>
      <c r="BA10" s="13">
        <v>18</v>
      </c>
      <c r="BB10" s="2">
        <v>9</v>
      </c>
      <c r="BC10" s="25"/>
      <c r="BD10" s="13">
        <v>18</v>
      </c>
      <c r="BE10" s="2">
        <v>13</v>
      </c>
      <c r="BF10" s="3">
        <v>53</v>
      </c>
    </row>
    <row r="11" spans="1:58" ht="13.5">
      <c r="A11" s="10">
        <v>7</v>
      </c>
      <c r="B11" s="13">
        <v>10</v>
      </c>
      <c r="C11" s="2">
        <v>37</v>
      </c>
      <c r="D11" s="16"/>
      <c r="E11" s="13">
        <v>11</v>
      </c>
      <c r="F11" s="2">
        <v>7</v>
      </c>
      <c r="G11" s="16"/>
      <c r="H11" s="13">
        <v>11</v>
      </c>
      <c r="I11" s="2">
        <v>13</v>
      </c>
      <c r="J11" s="25">
        <v>46</v>
      </c>
      <c r="K11" s="18">
        <v>11</v>
      </c>
      <c r="L11" s="2">
        <v>21</v>
      </c>
      <c r="M11" s="16"/>
      <c r="N11" s="13">
        <v>11</v>
      </c>
      <c r="O11" s="2">
        <v>25</v>
      </c>
      <c r="P11" s="25">
        <v>3</v>
      </c>
      <c r="Q11" s="18">
        <v>12</v>
      </c>
      <c r="R11" s="2">
        <v>56</v>
      </c>
      <c r="S11" s="16"/>
      <c r="T11" s="13">
        <v>13</v>
      </c>
      <c r="U11" s="2">
        <v>0</v>
      </c>
      <c r="V11" s="25">
        <v>14</v>
      </c>
      <c r="W11" s="18">
        <v>13</v>
      </c>
      <c r="X11" s="2">
        <v>4</v>
      </c>
      <c r="Y11" s="16"/>
      <c r="Z11" s="13">
        <v>13</v>
      </c>
      <c r="AA11" s="2">
        <v>10</v>
      </c>
      <c r="AB11" s="25">
        <v>52</v>
      </c>
      <c r="AC11" s="18">
        <v>13</v>
      </c>
      <c r="AD11" s="2">
        <v>20</v>
      </c>
      <c r="AE11" s="16"/>
      <c r="AF11" s="13">
        <v>13</v>
      </c>
      <c r="AG11" s="2">
        <v>24</v>
      </c>
      <c r="AH11" s="16">
        <v>59</v>
      </c>
      <c r="AI11" s="13">
        <v>15</v>
      </c>
      <c r="AJ11" s="2">
        <v>37</v>
      </c>
      <c r="AK11" s="25"/>
      <c r="AL11" s="18">
        <v>16</v>
      </c>
      <c r="AM11" s="2">
        <v>41</v>
      </c>
      <c r="AN11" s="16">
        <v>36</v>
      </c>
      <c r="AO11" s="13">
        <v>16</v>
      </c>
      <c r="AP11" s="2">
        <v>31</v>
      </c>
      <c r="AQ11" s="25"/>
      <c r="AR11" s="18">
        <v>16</v>
      </c>
      <c r="AS11" s="2">
        <v>40</v>
      </c>
      <c r="AT11" s="16">
        <v>51</v>
      </c>
      <c r="AU11" s="13">
        <v>17</v>
      </c>
      <c r="AV11" s="2">
        <v>49</v>
      </c>
      <c r="AW11" s="25"/>
      <c r="AX11" s="18">
        <v>17</v>
      </c>
      <c r="AY11" s="2">
        <v>59</v>
      </c>
      <c r="AZ11" s="16">
        <v>9</v>
      </c>
      <c r="BA11" s="13">
        <v>18</v>
      </c>
      <c r="BB11" s="2">
        <v>10</v>
      </c>
      <c r="BC11" s="25"/>
      <c r="BD11" s="13">
        <v>18</v>
      </c>
      <c r="BE11" s="2">
        <v>14</v>
      </c>
      <c r="BF11" s="3">
        <v>45</v>
      </c>
    </row>
    <row r="12" spans="1:58" ht="13.5">
      <c r="A12" s="10">
        <v>8</v>
      </c>
      <c r="B12" s="13">
        <v>10</v>
      </c>
      <c r="C12" s="2">
        <v>38</v>
      </c>
      <c r="D12" s="16"/>
      <c r="E12" s="13">
        <v>11</v>
      </c>
      <c r="F12" s="2">
        <v>8</v>
      </c>
      <c r="G12" s="16"/>
      <c r="H12" s="13">
        <v>11</v>
      </c>
      <c r="I12" s="2">
        <v>14</v>
      </c>
      <c r="J12" s="25">
        <v>39</v>
      </c>
      <c r="K12" s="18">
        <v>11</v>
      </c>
      <c r="L12" s="2">
        <v>23</v>
      </c>
      <c r="M12" s="16"/>
      <c r="N12" s="13">
        <v>11</v>
      </c>
      <c r="O12" s="2">
        <v>26</v>
      </c>
      <c r="P12" s="25">
        <v>59</v>
      </c>
      <c r="Q12" s="18">
        <v>12</v>
      </c>
      <c r="R12" s="2">
        <v>57</v>
      </c>
      <c r="S12" s="16"/>
      <c r="T12" s="13">
        <v>13</v>
      </c>
      <c r="U12" s="2">
        <v>1</v>
      </c>
      <c r="V12" s="25">
        <v>4</v>
      </c>
      <c r="W12" s="18">
        <v>13</v>
      </c>
      <c r="X12" s="2">
        <v>5</v>
      </c>
      <c r="Y12" s="16"/>
      <c r="Z12" s="13">
        <v>13</v>
      </c>
      <c r="AA12" s="2">
        <v>11</v>
      </c>
      <c r="AB12" s="25">
        <v>46</v>
      </c>
      <c r="AC12" s="18">
        <v>13</v>
      </c>
      <c r="AD12" s="2">
        <v>21</v>
      </c>
      <c r="AE12" s="16"/>
      <c r="AF12" s="13">
        <v>13</v>
      </c>
      <c r="AG12" s="2">
        <v>25</v>
      </c>
      <c r="AH12" s="16">
        <v>51</v>
      </c>
      <c r="AI12" s="13">
        <v>15</v>
      </c>
      <c r="AJ12" s="2">
        <v>38</v>
      </c>
      <c r="AK12" s="25"/>
      <c r="AL12" s="18">
        <v>16</v>
      </c>
      <c r="AM12" s="2">
        <v>42</v>
      </c>
      <c r="AN12" s="16">
        <v>43</v>
      </c>
      <c r="AO12" s="13">
        <v>16</v>
      </c>
      <c r="AP12" s="2">
        <v>32</v>
      </c>
      <c r="AQ12" s="25"/>
      <c r="AR12" s="18">
        <v>16</v>
      </c>
      <c r="AS12" s="2">
        <v>41</v>
      </c>
      <c r="AT12" s="16">
        <v>42</v>
      </c>
      <c r="AU12" s="13">
        <v>17</v>
      </c>
      <c r="AV12" s="2">
        <v>50</v>
      </c>
      <c r="AW12" s="25"/>
      <c r="AX12" s="18">
        <v>17</v>
      </c>
      <c r="AY12" s="2">
        <v>59</v>
      </c>
      <c r="AZ12" s="16">
        <v>54</v>
      </c>
      <c r="BA12" s="13">
        <v>18</v>
      </c>
      <c r="BB12" s="2">
        <v>11</v>
      </c>
      <c r="BC12" s="25"/>
      <c r="BD12" s="13">
        <v>18</v>
      </c>
      <c r="BE12" s="2">
        <v>15</v>
      </c>
      <c r="BF12" s="3">
        <v>41</v>
      </c>
    </row>
    <row r="13" spans="1:58" ht="13.5">
      <c r="A13" s="10">
        <v>9</v>
      </c>
      <c r="B13" s="13">
        <v>10</v>
      </c>
      <c r="C13" s="2">
        <v>39</v>
      </c>
      <c r="D13" s="16"/>
      <c r="E13" s="13">
        <v>11</v>
      </c>
      <c r="F13" s="2">
        <v>9</v>
      </c>
      <c r="G13" s="16"/>
      <c r="H13" s="13">
        <v>11</v>
      </c>
      <c r="I13" s="2">
        <v>16</v>
      </c>
      <c r="J13" s="25">
        <v>2</v>
      </c>
      <c r="K13" s="18">
        <v>11</v>
      </c>
      <c r="L13" s="2">
        <v>24</v>
      </c>
      <c r="M13" s="16"/>
      <c r="N13" s="13">
        <v>11</v>
      </c>
      <c r="O13" s="2">
        <v>28</v>
      </c>
      <c r="P13" s="25">
        <v>7</v>
      </c>
      <c r="Q13" s="18">
        <v>12</v>
      </c>
      <c r="R13" s="2">
        <v>58</v>
      </c>
      <c r="S13" s="16"/>
      <c r="T13" s="13">
        <v>13</v>
      </c>
      <c r="U13" s="2">
        <v>2</v>
      </c>
      <c r="V13" s="25">
        <v>29</v>
      </c>
      <c r="W13" s="18">
        <v>13</v>
      </c>
      <c r="X13" s="2">
        <v>6</v>
      </c>
      <c r="Y13" s="16"/>
      <c r="Z13" s="13">
        <v>13</v>
      </c>
      <c r="AA13" s="2">
        <v>13</v>
      </c>
      <c r="AB13" s="25">
        <v>6</v>
      </c>
      <c r="AC13" s="18">
        <v>13</v>
      </c>
      <c r="AD13" s="2">
        <v>22</v>
      </c>
      <c r="AE13" s="16"/>
      <c r="AF13" s="13">
        <v>13</v>
      </c>
      <c r="AG13" s="2">
        <v>26</v>
      </c>
      <c r="AH13" s="16">
        <v>56</v>
      </c>
      <c r="AI13" s="13">
        <v>15</v>
      </c>
      <c r="AJ13" s="2">
        <v>39</v>
      </c>
      <c r="AK13" s="25"/>
      <c r="AL13" s="18">
        <v>16</v>
      </c>
      <c r="AM13" s="2">
        <v>43</v>
      </c>
      <c r="AN13" s="16">
        <v>37</v>
      </c>
      <c r="AO13" s="13">
        <v>16</v>
      </c>
      <c r="AP13" s="2">
        <v>33</v>
      </c>
      <c r="AQ13" s="25"/>
      <c r="AR13" s="18">
        <v>16</v>
      </c>
      <c r="AS13" s="2">
        <v>43</v>
      </c>
      <c r="AT13" s="16">
        <v>3</v>
      </c>
      <c r="AU13" s="13">
        <v>17</v>
      </c>
      <c r="AV13" s="2">
        <v>51</v>
      </c>
      <c r="AW13" s="25"/>
      <c r="AX13" s="18">
        <v>18</v>
      </c>
      <c r="AY13" s="2">
        <v>1</v>
      </c>
      <c r="AZ13" s="16">
        <v>6</v>
      </c>
      <c r="BA13" s="13">
        <v>18</v>
      </c>
      <c r="BB13" s="2">
        <v>12</v>
      </c>
      <c r="BC13" s="25"/>
      <c r="BD13" s="13">
        <v>18</v>
      </c>
      <c r="BE13" s="2">
        <v>16</v>
      </c>
      <c r="BF13" s="3">
        <v>49</v>
      </c>
    </row>
    <row r="14" spans="1:58" ht="13.5">
      <c r="A14" s="10">
        <v>10</v>
      </c>
      <c r="B14" s="13">
        <v>10</v>
      </c>
      <c r="C14" s="2">
        <v>40</v>
      </c>
      <c r="D14" s="16"/>
      <c r="E14" s="13">
        <v>11</v>
      </c>
      <c r="F14" s="2">
        <v>10</v>
      </c>
      <c r="G14" s="16"/>
      <c r="H14" s="13">
        <v>11</v>
      </c>
      <c r="I14" s="2">
        <v>16</v>
      </c>
      <c r="J14" s="25">
        <v>53</v>
      </c>
      <c r="K14" s="18">
        <v>11</v>
      </c>
      <c r="L14" s="2">
        <v>25</v>
      </c>
      <c r="M14" s="16"/>
      <c r="N14" s="13">
        <v>11</v>
      </c>
      <c r="O14" s="2">
        <v>28</v>
      </c>
      <c r="P14" s="25">
        <v>56</v>
      </c>
      <c r="Q14" s="18">
        <v>12</v>
      </c>
      <c r="R14" s="2">
        <v>59</v>
      </c>
      <c r="S14" s="16"/>
      <c r="T14" s="13">
        <v>13</v>
      </c>
      <c r="U14" s="2">
        <v>3</v>
      </c>
      <c r="V14" s="25">
        <v>7</v>
      </c>
      <c r="W14" s="18">
        <v>13</v>
      </c>
      <c r="X14" s="2">
        <v>7</v>
      </c>
      <c r="Y14" s="16"/>
      <c r="Z14" s="13">
        <v>13</v>
      </c>
      <c r="AA14" s="2">
        <v>13</v>
      </c>
      <c r="AB14" s="25">
        <v>45</v>
      </c>
      <c r="AC14" s="18">
        <v>13</v>
      </c>
      <c r="AD14" s="2">
        <v>23</v>
      </c>
      <c r="AE14" s="16"/>
      <c r="AF14" s="13">
        <v>13</v>
      </c>
      <c r="AG14" s="2">
        <v>27</v>
      </c>
      <c r="AH14" s="16">
        <v>52</v>
      </c>
      <c r="AI14" s="13">
        <v>15</v>
      </c>
      <c r="AJ14" s="2">
        <v>40</v>
      </c>
      <c r="AK14" s="25"/>
      <c r="AL14" s="18">
        <v>16</v>
      </c>
      <c r="AM14" s="2">
        <v>44</v>
      </c>
      <c r="AN14" s="16">
        <v>42</v>
      </c>
      <c r="AO14" s="13">
        <v>16</v>
      </c>
      <c r="AP14" s="2">
        <v>34</v>
      </c>
      <c r="AQ14" s="25"/>
      <c r="AR14" s="18">
        <v>16</v>
      </c>
      <c r="AS14" s="2">
        <v>43</v>
      </c>
      <c r="AT14" s="16">
        <v>58</v>
      </c>
      <c r="AU14" s="13">
        <v>17</v>
      </c>
      <c r="AV14" s="2">
        <v>52</v>
      </c>
      <c r="AW14" s="25"/>
      <c r="AX14" s="18">
        <v>18</v>
      </c>
      <c r="AY14" s="2">
        <v>2</v>
      </c>
      <c r="AZ14" s="16">
        <v>9</v>
      </c>
      <c r="BA14" s="13">
        <v>18</v>
      </c>
      <c r="BB14" s="2">
        <v>13</v>
      </c>
      <c r="BC14" s="25"/>
      <c r="BD14" s="13">
        <v>18</v>
      </c>
      <c r="BE14" s="2">
        <v>17</v>
      </c>
      <c r="BF14" s="3">
        <v>49</v>
      </c>
    </row>
    <row r="15" spans="1:58" ht="13.5">
      <c r="A15" s="10">
        <v>11</v>
      </c>
      <c r="B15" s="13">
        <v>10</v>
      </c>
      <c r="C15" s="2">
        <v>41</v>
      </c>
      <c r="D15" s="16"/>
      <c r="E15" s="13">
        <v>11</v>
      </c>
      <c r="F15" s="2">
        <v>11</v>
      </c>
      <c r="G15" s="16"/>
      <c r="H15" s="13">
        <v>11</v>
      </c>
      <c r="I15" s="2">
        <v>18</v>
      </c>
      <c r="J15" s="25">
        <v>28</v>
      </c>
      <c r="K15" s="18">
        <v>11</v>
      </c>
      <c r="L15" s="2">
        <v>26</v>
      </c>
      <c r="M15" s="16"/>
      <c r="N15" s="13">
        <v>11</v>
      </c>
      <c r="O15" s="2">
        <v>30</v>
      </c>
      <c r="P15" s="25">
        <v>25</v>
      </c>
      <c r="Q15" s="18">
        <v>13</v>
      </c>
      <c r="R15" s="2">
        <v>0</v>
      </c>
      <c r="S15" s="16"/>
      <c r="T15" s="13">
        <v>13</v>
      </c>
      <c r="U15" s="2">
        <v>4</v>
      </c>
      <c r="V15" s="25">
        <v>35</v>
      </c>
      <c r="W15" s="18">
        <v>13</v>
      </c>
      <c r="X15" s="2">
        <v>8</v>
      </c>
      <c r="Y15" s="16"/>
      <c r="Z15" s="13">
        <v>13</v>
      </c>
      <c r="AA15" s="2">
        <v>16</v>
      </c>
      <c r="AB15" s="25">
        <v>2</v>
      </c>
      <c r="AC15" s="18">
        <v>13</v>
      </c>
      <c r="AD15" s="2">
        <v>26</v>
      </c>
      <c r="AE15" s="16"/>
      <c r="AF15" s="13">
        <v>13</v>
      </c>
      <c r="AG15" s="2">
        <v>31</v>
      </c>
      <c r="AH15" s="16">
        <v>8</v>
      </c>
      <c r="AI15" s="13"/>
      <c r="AJ15" s="2"/>
      <c r="AK15" s="25"/>
      <c r="AL15" s="18"/>
      <c r="AM15" s="2"/>
      <c r="AN15" s="16"/>
      <c r="AO15" s="13"/>
      <c r="AP15" s="2"/>
      <c r="AQ15" s="25"/>
      <c r="AR15" s="18"/>
      <c r="AS15" s="2"/>
      <c r="AT15" s="16"/>
      <c r="AU15" s="13"/>
      <c r="AV15" s="2"/>
      <c r="AW15" s="25"/>
      <c r="AX15" s="18"/>
      <c r="AY15" s="2"/>
      <c r="AZ15" s="16"/>
      <c r="BA15" s="13"/>
      <c r="BB15" s="2"/>
      <c r="BC15" s="25"/>
      <c r="BD15" s="13"/>
      <c r="BE15" s="2"/>
      <c r="BF15" s="3"/>
    </row>
    <row r="16" spans="1:58" ht="13.5">
      <c r="A16" s="10">
        <v>12</v>
      </c>
      <c r="B16" s="13">
        <v>10</v>
      </c>
      <c r="C16" s="2">
        <v>42</v>
      </c>
      <c r="D16" s="16"/>
      <c r="E16" s="13">
        <v>11</v>
      </c>
      <c r="F16" s="2">
        <v>12</v>
      </c>
      <c r="G16" s="16"/>
      <c r="H16" s="13">
        <v>11</v>
      </c>
      <c r="I16" s="2">
        <v>19</v>
      </c>
      <c r="J16" s="25">
        <v>4</v>
      </c>
      <c r="K16" s="18">
        <v>11</v>
      </c>
      <c r="L16" s="2">
        <v>27</v>
      </c>
      <c r="M16" s="16"/>
      <c r="N16" s="13">
        <v>11</v>
      </c>
      <c r="O16" s="2">
        <v>31</v>
      </c>
      <c r="P16" s="25">
        <v>9</v>
      </c>
      <c r="Q16" s="18">
        <v>13</v>
      </c>
      <c r="R16" s="2">
        <v>1</v>
      </c>
      <c r="S16" s="16"/>
      <c r="T16" s="13">
        <v>13</v>
      </c>
      <c r="U16" s="2">
        <v>5</v>
      </c>
      <c r="V16" s="25">
        <v>17</v>
      </c>
      <c r="W16" s="18">
        <v>13</v>
      </c>
      <c r="X16" s="2">
        <v>9</v>
      </c>
      <c r="Y16" s="16"/>
      <c r="Z16" s="13">
        <v>13</v>
      </c>
      <c r="AA16" s="2">
        <v>15</v>
      </c>
      <c r="AB16" s="25">
        <v>51</v>
      </c>
      <c r="AC16" s="18">
        <v>13</v>
      </c>
      <c r="AD16" s="2">
        <v>25</v>
      </c>
      <c r="AE16" s="16"/>
      <c r="AF16" s="13">
        <v>13</v>
      </c>
      <c r="AG16" s="2">
        <v>30</v>
      </c>
      <c r="AH16" s="16">
        <v>5</v>
      </c>
      <c r="AI16" s="13">
        <v>15</v>
      </c>
      <c r="AJ16" s="2">
        <v>42</v>
      </c>
      <c r="AK16" s="25"/>
      <c r="AL16" s="18">
        <v>16</v>
      </c>
      <c r="AM16" s="2">
        <v>46</v>
      </c>
      <c r="AN16" s="16">
        <v>36</v>
      </c>
      <c r="AO16" s="13">
        <v>16</v>
      </c>
      <c r="AP16" s="2">
        <v>35</v>
      </c>
      <c r="AQ16" s="25"/>
      <c r="AR16" s="18">
        <v>16</v>
      </c>
      <c r="AS16" s="2">
        <v>45</v>
      </c>
      <c r="AT16" s="16">
        <v>17</v>
      </c>
      <c r="AU16" s="13">
        <v>17</v>
      </c>
      <c r="AV16" s="2">
        <v>53</v>
      </c>
      <c r="AW16" s="25"/>
      <c r="AX16" s="18">
        <v>18</v>
      </c>
      <c r="AY16" s="2">
        <v>3</v>
      </c>
      <c r="AZ16" s="16">
        <v>37</v>
      </c>
      <c r="BA16" s="13">
        <v>18</v>
      </c>
      <c r="BB16" s="2">
        <v>14</v>
      </c>
      <c r="BC16" s="25"/>
      <c r="BD16" s="13">
        <v>18</v>
      </c>
      <c r="BE16" s="2">
        <v>18</v>
      </c>
      <c r="BF16" s="3">
        <v>55</v>
      </c>
    </row>
    <row r="17" spans="1:58" ht="13.5">
      <c r="A17" s="10">
        <v>13</v>
      </c>
      <c r="B17" s="13">
        <v>10</v>
      </c>
      <c r="C17" s="2">
        <v>43</v>
      </c>
      <c r="D17" s="16"/>
      <c r="E17" s="13">
        <v>11</v>
      </c>
      <c r="F17" s="2">
        <v>13</v>
      </c>
      <c r="G17" s="16"/>
      <c r="H17" s="13">
        <v>11</v>
      </c>
      <c r="I17" s="2">
        <v>20</v>
      </c>
      <c r="J17" s="25">
        <v>14</v>
      </c>
      <c r="K17" s="18">
        <v>11</v>
      </c>
      <c r="L17" s="2">
        <v>28</v>
      </c>
      <c r="M17" s="16"/>
      <c r="N17" s="13">
        <v>11</v>
      </c>
      <c r="O17" s="2">
        <v>32</v>
      </c>
      <c r="P17" s="25">
        <v>7</v>
      </c>
      <c r="Q17" s="18">
        <v>13</v>
      </c>
      <c r="R17" s="2">
        <v>2</v>
      </c>
      <c r="S17" s="16"/>
      <c r="T17" s="13">
        <v>13</v>
      </c>
      <c r="U17" s="2">
        <v>6</v>
      </c>
      <c r="V17" s="25">
        <v>27</v>
      </c>
      <c r="W17" s="18">
        <v>13</v>
      </c>
      <c r="X17" s="2">
        <v>10</v>
      </c>
      <c r="Y17" s="16"/>
      <c r="Z17" s="13">
        <v>13</v>
      </c>
      <c r="AA17" s="2">
        <v>17</v>
      </c>
      <c r="AB17" s="25">
        <v>0</v>
      </c>
      <c r="AC17" s="18">
        <v>13</v>
      </c>
      <c r="AD17" s="2">
        <v>27</v>
      </c>
      <c r="AE17" s="16"/>
      <c r="AF17" s="13">
        <v>13</v>
      </c>
      <c r="AG17" s="2">
        <v>32</v>
      </c>
      <c r="AH17" s="16">
        <v>13</v>
      </c>
      <c r="AI17" s="13">
        <v>15</v>
      </c>
      <c r="AJ17" s="2">
        <v>43</v>
      </c>
      <c r="AK17" s="25"/>
      <c r="AL17" s="18">
        <v>16</v>
      </c>
      <c r="AM17" s="2">
        <v>47</v>
      </c>
      <c r="AN17" s="16">
        <v>37</v>
      </c>
      <c r="AO17" s="13">
        <v>16</v>
      </c>
      <c r="AP17" s="2">
        <v>36</v>
      </c>
      <c r="AQ17" s="25"/>
      <c r="AR17" s="18">
        <v>16</v>
      </c>
      <c r="AS17" s="2">
        <v>46</v>
      </c>
      <c r="AT17" s="16">
        <v>13</v>
      </c>
      <c r="AU17" s="13">
        <v>17</v>
      </c>
      <c r="AV17" s="2">
        <v>54</v>
      </c>
      <c r="AW17" s="25"/>
      <c r="AX17" s="18">
        <v>18</v>
      </c>
      <c r="AY17" s="2">
        <v>4</v>
      </c>
      <c r="AZ17" s="16">
        <v>31</v>
      </c>
      <c r="BA17" s="13">
        <v>18</v>
      </c>
      <c r="BB17" s="2">
        <v>15</v>
      </c>
      <c r="BC17" s="25"/>
      <c r="BD17" s="13">
        <v>18</v>
      </c>
      <c r="BE17" s="2">
        <v>20</v>
      </c>
      <c r="BF17" s="3">
        <v>3</v>
      </c>
    </row>
    <row r="18" spans="1:58" ht="13.5">
      <c r="A18" s="10">
        <v>14</v>
      </c>
      <c r="B18" s="13">
        <v>10</v>
      </c>
      <c r="C18" s="2">
        <v>44</v>
      </c>
      <c r="D18" s="16"/>
      <c r="E18" s="13">
        <v>11</v>
      </c>
      <c r="F18" s="2">
        <v>14</v>
      </c>
      <c r="G18" s="16"/>
      <c r="H18" s="13">
        <v>11</v>
      </c>
      <c r="I18" s="2">
        <v>21</v>
      </c>
      <c r="J18" s="25">
        <v>23</v>
      </c>
      <c r="K18" s="18">
        <v>11</v>
      </c>
      <c r="L18" s="2">
        <v>29</v>
      </c>
      <c r="M18" s="16"/>
      <c r="N18" s="13">
        <v>11</v>
      </c>
      <c r="O18" s="2">
        <v>33</v>
      </c>
      <c r="P18" s="25">
        <v>13</v>
      </c>
      <c r="Q18" s="18">
        <v>13</v>
      </c>
      <c r="R18" s="2">
        <v>3</v>
      </c>
      <c r="S18" s="16"/>
      <c r="T18" s="13">
        <v>13</v>
      </c>
      <c r="U18" s="2">
        <v>7</v>
      </c>
      <c r="V18" s="25">
        <v>33</v>
      </c>
      <c r="W18" s="18">
        <v>13</v>
      </c>
      <c r="X18" s="2">
        <v>11</v>
      </c>
      <c r="Y18" s="16"/>
      <c r="Z18" s="13">
        <v>13</v>
      </c>
      <c r="AA18" s="2">
        <v>17</v>
      </c>
      <c r="AB18" s="25">
        <v>59</v>
      </c>
      <c r="AC18" s="18">
        <v>13</v>
      </c>
      <c r="AD18" s="2">
        <v>28</v>
      </c>
      <c r="AE18" s="16"/>
      <c r="AF18" s="13">
        <v>13</v>
      </c>
      <c r="AG18" s="2">
        <v>33</v>
      </c>
      <c r="AH18" s="16">
        <v>44</v>
      </c>
      <c r="AI18" s="13">
        <v>15</v>
      </c>
      <c r="AJ18" s="2">
        <v>44</v>
      </c>
      <c r="AK18" s="25"/>
      <c r="AL18" s="18">
        <v>16</v>
      </c>
      <c r="AM18" s="2">
        <v>48</v>
      </c>
      <c r="AN18" s="16">
        <v>37</v>
      </c>
      <c r="AO18" s="13">
        <v>16</v>
      </c>
      <c r="AP18" s="2">
        <v>37</v>
      </c>
      <c r="AQ18" s="25"/>
      <c r="AR18" s="18">
        <v>16</v>
      </c>
      <c r="AS18" s="2">
        <v>47</v>
      </c>
      <c r="AT18" s="16">
        <v>15</v>
      </c>
      <c r="AU18" s="13">
        <v>17</v>
      </c>
      <c r="AV18" s="2">
        <v>55</v>
      </c>
      <c r="AW18" s="25"/>
      <c r="AX18" s="18">
        <v>18</v>
      </c>
      <c r="AY18" s="2">
        <v>5</v>
      </c>
      <c r="AZ18" s="16">
        <v>26</v>
      </c>
      <c r="BA18" s="13">
        <v>18</v>
      </c>
      <c r="BB18" s="2">
        <v>16</v>
      </c>
      <c r="BC18" s="25"/>
      <c r="BD18" s="13">
        <v>18</v>
      </c>
      <c r="BE18" s="2">
        <v>21</v>
      </c>
      <c r="BF18" s="3">
        <v>6</v>
      </c>
    </row>
    <row r="19" spans="1:58" ht="13.5">
      <c r="A19" s="10">
        <v>15</v>
      </c>
      <c r="B19" s="13">
        <v>10</v>
      </c>
      <c r="C19" s="2">
        <v>45</v>
      </c>
      <c r="D19" s="16"/>
      <c r="E19" s="13">
        <v>11</v>
      </c>
      <c r="F19" s="2">
        <v>15</v>
      </c>
      <c r="G19" s="16"/>
      <c r="H19" s="13">
        <v>11</v>
      </c>
      <c r="I19" s="2">
        <v>22</v>
      </c>
      <c r="J19" s="25">
        <v>32</v>
      </c>
      <c r="K19" s="18">
        <v>11</v>
      </c>
      <c r="L19" s="2">
        <v>30</v>
      </c>
      <c r="M19" s="16"/>
      <c r="N19" s="13">
        <v>11</v>
      </c>
      <c r="O19" s="2">
        <v>34</v>
      </c>
      <c r="P19" s="25">
        <v>23</v>
      </c>
      <c r="Q19" s="18">
        <v>13</v>
      </c>
      <c r="R19" s="2">
        <v>4</v>
      </c>
      <c r="S19" s="16"/>
      <c r="T19" s="13">
        <v>13</v>
      </c>
      <c r="U19" s="2">
        <v>8</v>
      </c>
      <c r="V19" s="25">
        <v>33</v>
      </c>
      <c r="W19" s="18">
        <v>13</v>
      </c>
      <c r="X19" s="2">
        <v>12</v>
      </c>
      <c r="Y19" s="16"/>
      <c r="Z19" s="13">
        <v>13</v>
      </c>
      <c r="AA19" s="2">
        <v>19</v>
      </c>
      <c r="AB19" s="25">
        <v>30</v>
      </c>
      <c r="AC19" s="18">
        <v>13</v>
      </c>
      <c r="AD19" s="2">
        <v>29</v>
      </c>
      <c r="AE19" s="16"/>
      <c r="AF19" s="13">
        <v>13</v>
      </c>
      <c r="AG19" s="2">
        <v>34</v>
      </c>
      <c r="AH19" s="16">
        <v>33</v>
      </c>
      <c r="AI19" s="13"/>
      <c r="AJ19" s="2"/>
      <c r="AK19" s="25"/>
      <c r="AL19" s="18"/>
      <c r="AM19" s="2"/>
      <c r="AN19" s="16"/>
      <c r="AO19" s="13"/>
      <c r="AP19" s="2"/>
      <c r="AQ19" s="25"/>
      <c r="AR19" s="18"/>
      <c r="AS19" s="2"/>
      <c r="AT19" s="16"/>
      <c r="AU19" s="13"/>
      <c r="AV19" s="2"/>
      <c r="AW19" s="25"/>
      <c r="AX19" s="18"/>
      <c r="AY19" s="2"/>
      <c r="AZ19" s="16"/>
      <c r="BA19" s="13"/>
      <c r="BB19" s="2"/>
      <c r="BC19" s="25"/>
      <c r="BD19" s="13"/>
      <c r="BE19" s="2"/>
      <c r="BF19" s="3"/>
    </row>
    <row r="20" spans="1:58" ht="13.5">
      <c r="A20" s="10">
        <v>16</v>
      </c>
      <c r="B20" s="13">
        <v>10</v>
      </c>
      <c r="C20" s="2">
        <v>46</v>
      </c>
      <c r="D20" s="16"/>
      <c r="E20" s="13">
        <v>11</v>
      </c>
      <c r="F20" s="2">
        <v>16</v>
      </c>
      <c r="G20" s="16"/>
      <c r="H20" s="13">
        <v>11</v>
      </c>
      <c r="I20" s="2">
        <v>23</v>
      </c>
      <c r="J20" s="25">
        <v>17</v>
      </c>
      <c r="K20" s="18">
        <v>11</v>
      </c>
      <c r="L20" s="2">
        <v>31</v>
      </c>
      <c r="M20" s="16"/>
      <c r="N20" s="13"/>
      <c r="O20" s="2"/>
      <c r="P20" s="25"/>
      <c r="Q20" s="18"/>
      <c r="R20" s="2"/>
      <c r="S20" s="16"/>
      <c r="T20" s="13"/>
      <c r="U20" s="2"/>
      <c r="V20" s="25"/>
      <c r="W20" s="18"/>
      <c r="X20" s="2"/>
      <c r="Y20" s="16"/>
      <c r="Z20" s="13"/>
      <c r="AA20" s="2"/>
      <c r="AB20" s="25"/>
      <c r="AC20" s="18"/>
      <c r="AD20" s="2"/>
      <c r="AE20" s="16"/>
      <c r="AF20" s="13"/>
      <c r="AG20" s="2"/>
      <c r="AH20" s="16"/>
      <c r="AI20" s="13"/>
      <c r="AJ20" s="2"/>
      <c r="AK20" s="25"/>
      <c r="AL20" s="18"/>
      <c r="AM20" s="2"/>
      <c r="AN20" s="16"/>
      <c r="AO20" s="13"/>
      <c r="AP20" s="2"/>
      <c r="AQ20" s="25"/>
      <c r="AR20" s="18"/>
      <c r="AS20" s="2"/>
      <c r="AT20" s="16"/>
      <c r="AU20" s="13"/>
      <c r="AV20" s="2"/>
      <c r="AW20" s="25"/>
      <c r="AX20" s="18"/>
      <c r="AY20" s="2"/>
      <c r="AZ20" s="16"/>
      <c r="BA20" s="13"/>
      <c r="BB20" s="2"/>
      <c r="BC20" s="25"/>
      <c r="BD20" s="13"/>
      <c r="BE20" s="2"/>
      <c r="BF20" s="3"/>
    </row>
    <row r="21" spans="1:58" ht="13.5">
      <c r="A21" s="10">
        <v>17</v>
      </c>
      <c r="B21" s="13">
        <v>10</v>
      </c>
      <c r="C21" s="2">
        <v>47</v>
      </c>
      <c r="D21" s="16"/>
      <c r="E21" s="13">
        <v>11</v>
      </c>
      <c r="F21" s="2">
        <v>17</v>
      </c>
      <c r="G21" s="16"/>
      <c r="H21" s="13">
        <v>11</v>
      </c>
      <c r="I21" s="2">
        <v>24</v>
      </c>
      <c r="J21" s="25">
        <v>15</v>
      </c>
      <c r="K21" s="18">
        <v>11</v>
      </c>
      <c r="L21" s="2">
        <v>32</v>
      </c>
      <c r="M21" s="16"/>
      <c r="N21" s="13">
        <v>11</v>
      </c>
      <c r="O21" s="2">
        <v>36</v>
      </c>
      <c r="P21" s="25">
        <v>24</v>
      </c>
      <c r="Q21" s="18">
        <v>13</v>
      </c>
      <c r="R21" s="2">
        <v>5</v>
      </c>
      <c r="S21" s="16"/>
      <c r="T21" s="13">
        <v>13</v>
      </c>
      <c r="U21" s="2">
        <v>9</v>
      </c>
      <c r="V21" s="25">
        <v>36</v>
      </c>
      <c r="W21" s="18">
        <v>13</v>
      </c>
      <c r="X21" s="2">
        <v>13</v>
      </c>
      <c r="Y21" s="16"/>
      <c r="Z21" s="13">
        <v>13</v>
      </c>
      <c r="AA21" s="2">
        <v>20</v>
      </c>
      <c r="AB21" s="25">
        <v>25</v>
      </c>
      <c r="AC21" s="18">
        <v>13</v>
      </c>
      <c r="AD21" s="2">
        <v>57</v>
      </c>
      <c r="AE21" s="16"/>
      <c r="AF21" s="13">
        <v>14</v>
      </c>
      <c r="AG21" s="2">
        <v>2</v>
      </c>
      <c r="AH21" s="16">
        <v>25</v>
      </c>
      <c r="AI21" s="13">
        <v>15</v>
      </c>
      <c r="AJ21" s="2">
        <v>47</v>
      </c>
      <c r="AK21" s="25"/>
      <c r="AL21" s="18">
        <v>16</v>
      </c>
      <c r="AM21" s="2">
        <v>51</v>
      </c>
      <c r="AN21" s="16">
        <v>37</v>
      </c>
      <c r="AO21" s="13">
        <v>16</v>
      </c>
      <c r="AP21" s="2">
        <v>38</v>
      </c>
      <c r="AQ21" s="25"/>
      <c r="AR21" s="18">
        <v>16</v>
      </c>
      <c r="AS21" s="2">
        <v>48</v>
      </c>
      <c r="AT21" s="16">
        <v>32</v>
      </c>
      <c r="AU21" s="13">
        <v>17</v>
      </c>
      <c r="AV21" s="2">
        <v>56</v>
      </c>
      <c r="AW21" s="25"/>
      <c r="AX21" s="18">
        <v>18</v>
      </c>
      <c r="AY21" s="2">
        <v>6</v>
      </c>
      <c r="AZ21" s="16">
        <v>55</v>
      </c>
      <c r="BA21" s="13">
        <v>18</v>
      </c>
      <c r="BB21" s="2">
        <v>18</v>
      </c>
      <c r="BC21" s="25"/>
      <c r="BD21" s="13">
        <v>18</v>
      </c>
      <c r="BE21" s="2">
        <v>23</v>
      </c>
      <c r="BF21" s="3">
        <v>11</v>
      </c>
    </row>
    <row r="22" spans="1:58" ht="13.5">
      <c r="A22" s="10">
        <v>18</v>
      </c>
      <c r="B22" s="13">
        <v>10</v>
      </c>
      <c r="C22" s="2">
        <v>48</v>
      </c>
      <c r="D22" s="16"/>
      <c r="E22" s="13">
        <v>11</v>
      </c>
      <c r="F22" s="2">
        <v>18</v>
      </c>
      <c r="G22" s="16"/>
      <c r="H22" s="13">
        <v>11</v>
      </c>
      <c r="I22" s="2">
        <v>25</v>
      </c>
      <c r="J22" s="25">
        <v>36</v>
      </c>
      <c r="K22" s="18">
        <v>11</v>
      </c>
      <c r="L22" s="2">
        <v>33</v>
      </c>
      <c r="M22" s="16"/>
      <c r="N22" s="13">
        <v>11</v>
      </c>
      <c r="O22" s="2">
        <v>37</v>
      </c>
      <c r="P22" s="25">
        <v>35</v>
      </c>
      <c r="Q22" s="18">
        <v>13</v>
      </c>
      <c r="R22" s="2">
        <v>6</v>
      </c>
      <c r="S22" s="16"/>
      <c r="T22" s="13">
        <v>13</v>
      </c>
      <c r="U22" s="2">
        <v>10</v>
      </c>
      <c r="V22" s="25">
        <v>48</v>
      </c>
      <c r="W22" s="18">
        <v>13</v>
      </c>
      <c r="X22" s="2">
        <v>14</v>
      </c>
      <c r="Y22" s="16"/>
      <c r="Z22" s="13">
        <v>13</v>
      </c>
      <c r="AA22" s="2">
        <v>21</v>
      </c>
      <c r="AB22" s="25">
        <v>43</v>
      </c>
      <c r="AC22" s="18">
        <v>13</v>
      </c>
      <c r="AD22" s="2">
        <v>58</v>
      </c>
      <c r="AE22" s="16"/>
      <c r="AF22" s="13">
        <v>14</v>
      </c>
      <c r="AG22" s="2">
        <v>3</v>
      </c>
      <c r="AH22" s="16">
        <v>20</v>
      </c>
      <c r="AI22" s="13">
        <v>15</v>
      </c>
      <c r="AJ22" s="2">
        <v>48</v>
      </c>
      <c r="AK22" s="25"/>
      <c r="AL22" s="18">
        <v>16</v>
      </c>
      <c r="AM22" s="2">
        <v>52</v>
      </c>
      <c r="AN22" s="16">
        <v>10</v>
      </c>
      <c r="AO22" s="13">
        <v>16</v>
      </c>
      <c r="AP22" s="2">
        <v>44</v>
      </c>
      <c r="AQ22" s="25"/>
      <c r="AR22" s="18">
        <v>16</v>
      </c>
      <c r="AS22" s="2">
        <v>54</v>
      </c>
      <c r="AT22" s="16">
        <v>41</v>
      </c>
      <c r="AU22" s="13">
        <v>18</v>
      </c>
      <c r="AV22" s="2">
        <v>2</v>
      </c>
      <c r="AW22" s="25"/>
      <c r="AX22" s="18">
        <v>18</v>
      </c>
      <c r="AY22" s="2">
        <v>12</v>
      </c>
      <c r="AZ22" s="16">
        <v>57</v>
      </c>
      <c r="BA22" s="13">
        <v>18</v>
      </c>
      <c r="BB22" s="2">
        <v>24</v>
      </c>
      <c r="BC22" s="25"/>
      <c r="BD22" s="13">
        <v>18</v>
      </c>
      <c r="BE22" s="2">
        <v>29</v>
      </c>
      <c r="BF22" s="3">
        <v>12</v>
      </c>
    </row>
    <row r="23" spans="1:58" ht="13.5">
      <c r="A23" s="10">
        <v>19</v>
      </c>
      <c r="B23" s="13">
        <v>10</v>
      </c>
      <c r="C23" s="2">
        <v>49</v>
      </c>
      <c r="D23" s="16"/>
      <c r="E23" s="13">
        <v>11</v>
      </c>
      <c r="F23" s="2">
        <v>19</v>
      </c>
      <c r="G23" s="16"/>
      <c r="H23" s="13">
        <v>11</v>
      </c>
      <c r="I23" s="2">
        <v>26</v>
      </c>
      <c r="J23" s="25">
        <v>23</v>
      </c>
      <c r="K23" s="18">
        <v>11</v>
      </c>
      <c r="L23" s="2">
        <v>34</v>
      </c>
      <c r="M23" s="16"/>
      <c r="N23" s="13">
        <v>11</v>
      </c>
      <c r="O23" s="2">
        <v>38</v>
      </c>
      <c r="P23" s="25">
        <v>22</v>
      </c>
      <c r="Q23" s="18">
        <v>13</v>
      </c>
      <c r="R23" s="2">
        <v>7</v>
      </c>
      <c r="S23" s="16"/>
      <c r="T23" s="13">
        <v>13</v>
      </c>
      <c r="U23" s="2">
        <v>11</v>
      </c>
      <c r="V23" s="25">
        <v>35</v>
      </c>
      <c r="W23" s="18">
        <v>13</v>
      </c>
      <c r="X23" s="2">
        <v>15</v>
      </c>
      <c r="Y23" s="16"/>
      <c r="Z23" s="13">
        <v>13</v>
      </c>
      <c r="AA23" s="2">
        <v>22</v>
      </c>
      <c r="AB23" s="25">
        <v>25</v>
      </c>
      <c r="AC23" s="18">
        <v>13</v>
      </c>
      <c r="AD23" s="2">
        <v>59</v>
      </c>
      <c r="AE23" s="16"/>
      <c r="AF23" s="13">
        <v>14</v>
      </c>
      <c r="AG23" s="2">
        <v>4</v>
      </c>
      <c r="AH23" s="16">
        <v>35</v>
      </c>
      <c r="AI23" s="13">
        <v>15</v>
      </c>
      <c r="AJ23" s="2">
        <v>49</v>
      </c>
      <c r="AK23" s="25"/>
      <c r="AL23" s="18">
        <v>16</v>
      </c>
      <c r="AM23" s="2"/>
      <c r="AN23" s="16"/>
      <c r="AO23" s="13"/>
      <c r="AP23" s="2"/>
      <c r="AQ23" s="25"/>
      <c r="AR23" s="18"/>
      <c r="AS23" s="2"/>
      <c r="AT23" s="16"/>
      <c r="AU23" s="13"/>
      <c r="AV23" s="2"/>
      <c r="AW23" s="25"/>
      <c r="AX23" s="18"/>
      <c r="AY23" s="2"/>
      <c r="AZ23" s="16"/>
      <c r="BA23" s="13"/>
      <c r="BB23" s="2"/>
      <c r="BC23" s="25"/>
      <c r="BD23" s="13"/>
      <c r="BE23" s="2"/>
      <c r="BF23" s="3"/>
    </row>
    <row r="24" spans="1:58" ht="13.5">
      <c r="A24" s="10">
        <v>20</v>
      </c>
      <c r="B24" s="13">
        <v>10</v>
      </c>
      <c r="C24" s="2">
        <v>50</v>
      </c>
      <c r="D24" s="16"/>
      <c r="E24" s="13">
        <v>11</v>
      </c>
      <c r="F24" s="2">
        <v>20</v>
      </c>
      <c r="G24" s="16"/>
      <c r="H24" s="13">
        <v>11</v>
      </c>
      <c r="I24" s="2">
        <v>27</v>
      </c>
      <c r="J24" s="25">
        <v>33</v>
      </c>
      <c r="K24" s="18">
        <v>11</v>
      </c>
      <c r="L24" s="2">
        <v>35</v>
      </c>
      <c r="M24" s="16"/>
      <c r="N24" s="13">
        <v>11</v>
      </c>
      <c r="O24" s="2">
        <v>39</v>
      </c>
      <c r="P24" s="25">
        <v>23</v>
      </c>
      <c r="Q24" s="18">
        <v>13</v>
      </c>
      <c r="R24" s="2">
        <v>8</v>
      </c>
      <c r="S24" s="16"/>
      <c r="T24" s="13">
        <v>13</v>
      </c>
      <c r="U24" s="2">
        <v>12</v>
      </c>
      <c r="V24" s="25">
        <v>39</v>
      </c>
      <c r="W24" s="18">
        <v>13</v>
      </c>
      <c r="X24" s="2">
        <v>16</v>
      </c>
      <c r="Y24" s="16"/>
      <c r="Z24" s="13">
        <v>13</v>
      </c>
      <c r="AA24" s="2">
        <v>23</v>
      </c>
      <c r="AB24" s="25">
        <v>21</v>
      </c>
      <c r="AC24" s="18">
        <v>14</v>
      </c>
      <c r="AD24" s="2">
        <v>0</v>
      </c>
      <c r="AE24" s="16"/>
      <c r="AF24" s="13">
        <v>14</v>
      </c>
      <c r="AG24" s="2">
        <v>5</v>
      </c>
      <c r="AH24" s="16">
        <v>19</v>
      </c>
      <c r="AI24" s="13">
        <v>15</v>
      </c>
      <c r="AJ24" s="2">
        <v>50</v>
      </c>
      <c r="AK24" s="25"/>
      <c r="AL24" s="18">
        <v>16</v>
      </c>
      <c r="AM24" s="2">
        <v>54</v>
      </c>
      <c r="AN24" s="16">
        <v>37</v>
      </c>
      <c r="AO24" s="13">
        <v>16</v>
      </c>
      <c r="AP24" s="2">
        <v>40</v>
      </c>
      <c r="AQ24" s="25"/>
      <c r="AR24" s="18">
        <v>16</v>
      </c>
      <c r="AS24" s="2">
        <v>50</v>
      </c>
      <c r="AT24" s="16">
        <v>38</v>
      </c>
      <c r="AU24" s="13">
        <v>17</v>
      </c>
      <c r="AV24" s="2">
        <v>58</v>
      </c>
      <c r="AW24" s="25"/>
      <c r="AX24" s="18">
        <v>18</v>
      </c>
      <c r="AY24" s="2">
        <v>8</v>
      </c>
      <c r="AZ24" s="16">
        <v>49</v>
      </c>
      <c r="BA24" s="13">
        <v>18</v>
      </c>
      <c r="BB24" s="2">
        <v>20</v>
      </c>
      <c r="BC24" s="25"/>
      <c r="BD24" s="13">
        <v>18</v>
      </c>
      <c r="BE24" s="2">
        <v>25</v>
      </c>
      <c r="BF24" s="3">
        <v>10</v>
      </c>
    </row>
    <row r="25" spans="1:58" ht="13.5">
      <c r="A25" s="10">
        <v>21</v>
      </c>
      <c r="B25" s="13">
        <v>10</v>
      </c>
      <c r="C25" s="2">
        <v>51</v>
      </c>
      <c r="D25" s="16"/>
      <c r="E25" s="13">
        <v>11</v>
      </c>
      <c r="F25" s="2">
        <v>21</v>
      </c>
      <c r="G25" s="16"/>
      <c r="H25" s="13">
        <v>11</v>
      </c>
      <c r="I25" s="2">
        <v>28</v>
      </c>
      <c r="J25" s="25">
        <v>31</v>
      </c>
      <c r="K25" s="18">
        <v>11</v>
      </c>
      <c r="L25" s="2">
        <v>36</v>
      </c>
      <c r="M25" s="16"/>
      <c r="N25" s="13">
        <v>11</v>
      </c>
      <c r="O25" s="2">
        <v>46</v>
      </c>
      <c r="P25" s="25">
        <v>4</v>
      </c>
      <c r="Q25" s="18">
        <v>13</v>
      </c>
      <c r="R25" s="2">
        <v>9</v>
      </c>
      <c r="S25" s="16"/>
      <c r="T25" s="13">
        <v>13</v>
      </c>
      <c r="U25" s="2">
        <v>13</v>
      </c>
      <c r="V25" s="25">
        <v>41</v>
      </c>
      <c r="W25" s="18">
        <v>13</v>
      </c>
      <c r="X25" s="2">
        <v>17</v>
      </c>
      <c r="Y25" s="16"/>
      <c r="Z25" s="13">
        <v>13</v>
      </c>
      <c r="AA25" s="2">
        <v>24</v>
      </c>
      <c r="AB25" s="25">
        <v>38</v>
      </c>
      <c r="AC25" s="18">
        <v>14</v>
      </c>
      <c r="AD25" s="2">
        <v>1</v>
      </c>
      <c r="AE25" s="16"/>
      <c r="AF25" s="13">
        <v>14</v>
      </c>
      <c r="AG25" s="2">
        <v>6</v>
      </c>
      <c r="AH25" s="16">
        <v>18</v>
      </c>
      <c r="AI25" s="13">
        <v>15</v>
      </c>
      <c r="AJ25" s="2">
        <v>51</v>
      </c>
      <c r="AK25" s="25"/>
      <c r="AL25" s="18">
        <v>16</v>
      </c>
      <c r="AM25" s="2">
        <v>55</v>
      </c>
      <c r="AN25" s="16">
        <v>30</v>
      </c>
      <c r="AO25" s="13">
        <v>16</v>
      </c>
      <c r="AP25" s="2">
        <v>41</v>
      </c>
      <c r="AQ25" s="25"/>
      <c r="AR25" s="18">
        <v>16</v>
      </c>
      <c r="AS25" s="2">
        <v>51</v>
      </c>
      <c r="AT25" s="16">
        <v>43</v>
      </c>
      <c r="AU25" s="13">
        <v>17</v>
      </c>
      <c r="AV25" s="2">
        <v>59</v>
      </c>
      <c r="AW25" s="25"/>
      <c r="AX25" s="18">
        <v>18</v>
      </c>
      <c r="AY25" s="2">
        <v>9</v>
      </c>
      <c r="AZ25" s="16">
        <v>57</v>
      </c>
      <c r="BA25" s="13">
        <v>18</v>
      </c>
      <c r="BB25" s="2">
        <v>21</v>
      </c>
      <c r="BC25" s="25"/>
      <c r="BD25" s="13">
        <v>18</v>
      </c>
      <c r="BE25" s="2">
        <v>26</v>
      </c>
      <c r="BF25" s="3">
        <v>16</v>
      </c>
    </row>
    <row r="26" spans="1:58" ht="13.5">
      <c r="A26" s="10">
        <v>22</v>
      </c>
      <c r="B26" s="13">
        <v>10</v>
      </c>
      <c r="C26" s="2">
        <v>52</v>
      </c>
      <c r="D26" s="16"/>
      <c r="E26" s="13">
        <v>11</v>
      </c>
      <c r="F26" s="2">
        <v>22</v>
      </c>
      <c r="G26" s="16"/>
      <c r="H26" s="13">
        <v>11</v>
      </c>
      <c r="I26" s="2">
        <v>29</v>
      </c>
      <c r="J26" s="25">
        <v>26</v>
      </c>
      <c r="K26" s="18">
        <v>11</v>
      </c>
      <c r="L26" s="2">
        <v>44</v>
      </c>
      <c r="M26" s="16"/>
      <c r="N26" s="13">
        <v>11</v>
      </c>
      <c r="O26" s="2">
        <v>48</v>
      </c>
      <c r="P26" s="25">
        <v>23</v>
      </c>
      <c r="Q26" s="18">
        <v>13</v>
      </c>
      <c r="R26" s="2">
        <v>10</v>
      </c>
      <c r="S26" s="16"/>
      <c r="T26" s="13">
        <v>13</v>
      </c>
      <c r="U26" s="2">
        <v>14</v>
      </c>
      <c r="V26" s="25">
        <v>35</v>
      </c>
      <c r="W26" s="18">
        <v>13</v>
      </c>
      <c r="X26" s="2">
        <v>18</v>
      </c>
      <c r="Y26" s="16"/>
      <c r="Z26" s="13">
        <v>13</v>
      </c>
      <c r="AA26" s="2">
        <v>25</v>
      </c>
      <c r="AB26" s="25">
        <v>19</v>
      </c>
      <c r="AC26" s="18">
        <v>14</v>
      </c>
      <c r="AD26" s="2">
        <v>2</v>
      </c>
      <c r="AE26" s="16"/>
      <c r="AF26" s="13">
        <v>14</v>
      </c>
      <c r="AG26" s="2">
        <v>7</v>
      </c>
      <c r="AH26" s="16">
        <v>20</v>
      </c>
      <c r="AI26" s="13">
        <v>15</v>
      </c>
      <c r="AJ26" s="2">
        <v>52</v>
      </c>
      <c r="AK26" s="25"/>
      <c r="AL26" s="18">
        <v>16</v>
      </c>
      <c r="AM26" s="2">
        <v>56</v>
      </c>
      <c r="AN26" s="16">
        <v>36</v>
      </c>
      <c r="AO26" s="13">
        <v>16</v>
      </c>
      <c r="AP26" s="2">
        <v>42</v>
      </c>
      <c r="AQ26" s="25"/>
      <c r="AR26" s="18">
        <v>16</v>
      </c>
      <c r="AS26" s="2">
        <v>52</v>
      </c>
      <c r="AT26" s="16">
        <v>35</v>
      </c>
      <c r="AU26" s="13">
        <v>18</v>
      </c>
      <c r="AV26" s="2"/>
      <c r="AW26" s="25"/>
      <c r="AX26" s="18">
        <v>18</v>
      </c>
      <c r="AY26" s="2">
        <v>10</v>
      </c>
      <c r="AZ26" s="16">
        <v>42</v>
      </c>
      <c r="BA26" s="13">
        <v>18</v>
      </c>
      <c r="BB26" s="2">
        <v>22</v>
      </c>
      <c r="BC26" s="25"/>
      <c r="BD26" s="13">
        <v>18</v>
      </c>
      <c r="BE26" s="2">
        <v>27</v>
      </c>
      <c r="BF26" s="3">
        <v>13</v>
      </c>
    </row>
    <row r="27" spans="1:58" ht="13.5">
      <c r="A27" s="10">
        <v>23</v>
      </c>
      <c r="B27" s="13">
        <v>10</v>
      </c>
      <c r="C27" s="2">
        <v>53</v>
      </c>
      <c r="D27" s="16"/>
      <c r="E27" s="13">
        <v>11</v>
      </c>
      <c r="F27" s="2">
        <v>23</v>
      </c>
      <c r="G27" s="16"/>
      <c r="H27" s="13">
        <v>11</v>
      </c>
      <c r="I27" s="2">
        <v>30</v>
      </c>
      <c r="J27" s="25">
        <v>15</v>
      </c>
      <c r="K27" s="18">
        <v>11</v>
      </c>
      <c r="L27" s="2">
        <v>45</v>
      </c>
      <c r="M27" s="16"/>
      <c r="N27" s="13">
        <v>11</v>
      </c>
      <c r="O27" s="2">
        <v>49</v>
      </c>
      <c r="P27" s="25">
        <v>18</v>
      </c>
      <c r="Q27" s="18">
        <v>13</v>
      </c>
      <c r="R27" s="2">
        <v>11</v>
      </c>
      <c r="S27" s="16"/>
      <c r="T27" s="13">
        <v>13</v>
      </c>
      <c r="U27" s="2">
        <v>15</v>
      </c>
      <c r="V27" s="25">
        <v>29</v>
      </c>
      <c r="W27" s="18">
        <v>13</v>
      </c>
      <c r="X27" s="2">
        <v>19</v>
      </c>
      <c r="Y27" s="16"/>
      <c r="Z27" s="13">
        <v>13</v>
      </c>
      <c r="AA27" s="2">
        <v>26</v>
      </c>
      <c r="AB27" s="25">
        <v>12</v>
      </c>
      <c r="AC27" s="18">
        <v>14</v>
      </c>
      <c r="AD27" s="2">
        <v>3</v>
      </c>
      <c r="AE27" s="16"/>
      <c r="AF27" s="13">
        <v>14</v>
      </c>
      <c r="AG27" s="2">
        <v>8</v>
      </c>
      <c r="AH27" s="16">
        <v>3</v>
      </c>
      <c r="AI27" s="13">
        <v>15</v>
      </c>
      <c r="AJ27" s="2">
        <v>53</v>
      </c>
      <c r="AK27" s="25"/>
      <c r="AL27" s="18">
        <v>16</v>
      </c>
      <c r="AM27" s="2">
        <v>57</v>
      </c>
      <c r="AN27" s="16">
        <v>45</v>
      </c>
      <c r="AO27" s="13">
        <v>16</v>
      </c>
      <c r="AP27" s="2">
        <v>43</v>
      </c>
      <c r="AQ27" s="25"/>
      <c r="AR27" s="18">
        <v>16</v>
      </c>
      <c r="AS27" s="2">
        <v>53</v>
      </c>
      <c r="AT27" s="16">
        <v>9</v>
      </c>
      <c r="AU27" s="13">
        <v>18</v>
      </c>
      <c r="AV27" s="2">
        <v>1</v>
      </c>
      <c r="AW27" s="25"/>
      <c r="AX27" s="18">
        <v>18</v>
      </c>
      <c r="AY27" s="2">
        <v>11</v>
      </c>
      <c r="AZ27" s="16">
        <v>12</v>
      </c>
      <c r="BA27" s="13">
        <v>18</v>
      </c>
      <c r="BB27" s="2">
        <v>23</v>
      </c>
      <c r="BC27" s="25"/>
      <c r="BD27" s="13">
        <v>18</v>
      </c>
      <c r="BE27" s="2">
        <v>27</v>
      </c>
      <c r="BF27" s="3">
        <v>58</v>
      </c>
    </row>
    <row r="28" spans="1:58" ht="13.5">
      <c r="A28" s="10">
        <v>24</v>
      </c>
      <c r="B28" s="13">
        <v>10</v>
      </c>
      <c r="C28" s="2">
        <v>54</v>
      </c>
      <c r="D28" s="16"/>
      <c r="E28" s="13">
        <v>11</v>
      </c>
      <c r="F28" s="2">
        <v>24</v>
      </c>
      <c r="G28" s="16"/>
      <c r="H28" s="13">
        <v>11</v>
      </c>
      <c r="I28" s="2">
        <v>31</v>
      </c>
      <c r="J28" s="25">
        <v>21</v>
      </c>
      <c r="K28" s="18">
        <v>11</v>
      </c>
      <c r="L28" s="2">
        <v>46</v>
      </c>
      <c r="M28" s="16"/>
      <c r="N28" s="13">
        <v>11</v>
      </c>
      <c r="O28" s="2">
        <v>50</v>
      </c>
      <c r="P28" s="25">
        <v>6</v>
      </c>
      <c r="Q28" s="18">
        <v>13</v>
      </c>
      <c r="R28" s="2">
        <v>12</v>
      </c>
      <c r="S28" s="16"/>
      <c r="T28" s="13">
        <v>13</v>
      </c>
      <c r="U28" s="2">
        <v>16</v>
      </c>
      <c r="V28" s="25">
        <v>23</v>
      </c>
      <c r="W28" s="18">
        <v>13</v>
      </c>
      <c r="X28" s="2">
        <v>20</v>
      </c>
      <c r="Y28" s="16"/>
      <c r="Z28" s="13">
        <v>13</v>
      </c>
      <c r="AA28" s="2">
        <v>27</v>
      </c>
      <c r="AB28" s="25">
        <v>3</v>
      </c>
      <c r="AC28" s="18">
        <v>14</v>
      </c>
      <c r="AD28" s="2">
        <v>4</v>
      </c>
      <c r="AE28" s="16"/>
      <c r="AF28" s="13">
        <v>14</v>
      </c>
      <c r="AG28" s="2">
        <v>9</v>
      </c>
      <c r="AH28" s="16">
        <v>13</v>
      </c>
      <c r="AI28" s="13">
        <v>15</v>
      </c>
      <c r="AJ28" s="2">
        <v>54</v>
      </c>
      <c r="AK28" s="25"/>
      <c r="AL28" s="18">
        <v>16</v>
      </c>
      <c r="AM28" s="2">
        <v>58</v>
      </c>
      <c r="AN28" s="16">
        <v>46</v>
      </c>
      <c r="AO28" s="13">
        <v>16</v>
      </c>
      <c r="AP28" s="2">
        <v>45</v>
      </c>
      <c r="AQ28" s="25"/>
      <c r="AR28" s="18">
        <v>16</v>
      </c>
      <c r="AS28" s="2">
        <v>55</v>
      </c>
      <c r="AT28" s="16">
        <v>5</v>
      </c>
      <c r="AU28" s="13">
        <v>18</v>
      </c>
      <c r="AV28" s="2">
        <v>3</v>
      </c>
      <c r="AW28" s="25"/>
      <c r="AX28" s="18">
        <v>18</v>
      </c>
      <c r="AY28" s="2">
        <v>13</v>
      </c>
      <c r="AZ28" s="16">
        <v>14</v>
      </c>
      <c r="BA28" s="13">
        <v>18</v>
      </c>
      <c r="BB28" s="2">
        <v>25</v>
      </c>
      <c r="BC28" s="25"/>
      <c r="BD28" s="13">
        <v>18</v>
      </c>
      <c r="BE28" s="2">
        <v>29</v>
      </c>
      <c r="BF28" s="3">
        <v>53</v>
      </c>
    </row>
    <row r="29" spans="1:58" ht="13.5">
      <c r="A29" s="10">
        <v>25</v>
      </c>
      <c r="B29" s="13">
        <v>10</v>
      </c>
      <c r="C29" s="2">
        <v>55</v>
      </c>
      <c r="D29" s="16"/>
      <c r="E29" s="13">
        <v>11</v>
      </c>
      <c r="F29" s="2">
        <v>25</v>
      </c>
      <c r="G29" s="16"/>
      <c r="H29" s="13">
        <v>11</v>
      </c>
      <c r="I29" s="2">
        <v>31</v>
      </c>
      <c r="J29" s="25">
        <v>56</v>
      </c>
      <c r="K29" s="18">
        <v>11</v>
      </c>
      <c r="L29" s="2">
        <v>47</v>
      </c>
      <c r="M29" s="16"/>
      <c r="N29" s="13">
        <v>11</v>
      </c>
      <c r="O29" s="2">
        <v>51</v>
      </c>
      <c r="P29" s="25">
        <v>14</v>
      </c>
      <c r="Q29" s="18">
        <v>13</v>
      </c>
      <c r="R29" s="2">
        <v>13</v>
      </c>
      <c r="S29" s="16"/>
      <c r="T29" s="13">
        <v>13</v>
      </c>
      <c r="U29" s="2">
        <v>17</v>
      </c>
      <c r="V29" s="25">
        <v>23</v>
      </c>
      <c r="W29" s="18">
        <v>13</v>
      </c>
      <c r="X29" s="2">
        <v>21</v>
      </c>
      <c r="Y29" s="16"/>
      <c r="Z29" s="13">
        <v>13</v>
      </c>
      <c r="AA29" s="2">
        <v>28</v>
      </c>
      <c r="AB29" s="25">
        <v>12</v>
      </c>
      <c r="AC29" s="18">
        <v>14</v>
      </c>
      <c r="AD29" s="2">
        <v>5</v>
      </c>
      <c r="AE29" s="16"/>
      <c r="AF29" s="13">
        <v>14</v>
      </c>
      <c r="AG29" s="2">
        <v>10</v>
      </c>
      <c r="AH29" s="16">
        <v>3</v>
      </c>
      <c r="AI29" s="13">
        <v>15</v>
      </c>
      <c r="AJ29" s="2">
        <v>55</v>
      </c>
      <c r="AK29" s="25"/>
      <c r="AL29" s="18">
        <v>16</v>
      </c>
      <c r="AM29" s="2">
        <v>59</v>
      </c>
      <c r="AN29" s="16">
        <v>51</v>
      </c>
      <c r="AO29" s="13">
        <v>16</v>
      </c>
      <c r="AP29" s="2">
        <v>48</v>
      </c>
      <c r="AQ29" s="25"/>
      <c r="AR29" s="18">
        <v>16</v>
      </c>
      <c r="AS29" s="2">
        <v>58</v>
      </c>
      <c r="AT29" s="16">
        <v>4</v>
      </c>
      <c r="AU29" s="13">
        <v>18</v>
      </c>
      <c r="AV29" s="2">
        <v>4</v>
      </c>
      <c r="AW29" s="25"/>
      <c r="AX29" s="18">
        <v>18</v>
      </c>
      <c r="AY29" s="2">
        <v>14</v>
      </c>
      <c r="AZ29" s="16">
        <v>2</v>
      </c>
      <c r="BA29" s="13">
        <v>18</v>
      </c>
      <c r="BB29" s="2">
        <v>26</v>
      </c>
      <c r="BC29" s="25"/>
      <c r="BD29" s="13">
        <v>18</v>
      </c>
      <c r="BE29" s="2">
        <v>31</v>
      </c>
      <c r="BF29" s="3">
        <v>2</v>
      </c>
    </row>
    <row r="30" spans="1:58" ht="13.5">
      <c r="A30" s="10">
        <v>26</v>
      </c>
      <c r="B30" s="13">
        <v>10</v>
      </c>
      <c r="C30" s="2">
        <v>56</v>
      </c>
      <c r="D30" s="16"/>
      <c r="E30" s="13">
        <v>11</v>
      </c>
      <c r="F30" s="2">
        <v>26</v>
      </c>
      <c r="G30" s="16"/>
      <c r="H30" s="13">
        <v>11</v>
      </c>
      <c r="I30" s="2">
        <v>33</v>
      </c>
      <c r="J30" s="25">
        <v>17</v>
      </c>
      <c r="K30" s="18">
        <v>11</v>
      </c>
      <c r="L30" s="2">
        <v>48</v>
      </c>
      <c r="M30" s="16"/>
      <c r="N30" s="13">
        <v>11</v>
      </c>
      <c r="O30" s="2">
        <v>52</v>
      </c>
      <c r="P30" s="25">
        <v>35</v>
      </c>
      <c r="Q30" s="18">
        <v>13</v>
      </c>
      <c r="R30" s="2">
        <v>14</v>
      </c>
      <c r="S30" s="16"/>
      <c r="T30" s="13">
        <v>13</v>
      </c>
      <c r="U30" s="2">
        <v>18</v>
      </c>
      <c r="V30" s="25">
        <v>40</v>
      </c>
      <c r="W30" s="18">
        <v>13</v>
      </c>
      <c r="X30" s="2">
        <v>22</v>
      </c>
      <c r="Y30" s="16"/>
      <c r="Z30" s="13">
        <v>13</v>
      </c>
      <c r="AA30" s="2">
        <v>29</v>
      </c>
      <c r="AB30" s="25">
        <v>36</v>
      </c>
      <c r="AC30" s="18">
        <v>14</v>
      </c>
      <c r="AD30" s="2">
        <v>6</v>
      </c>
      <c r="AE30" s="16"/>
      <c r="AF30" s="13">
        <v>14</v>
      </c>
      <c r="AG30" s="2">
        <v>11</v>
      </c>
      <c r="AH30" s="16">
        <v>4</v>
      </c>
      <c r="AI30" s="13">
        <v>15</v>
      </c>
      <c r="AJ30" s="2">
        <v>56</v>
      </c>
      <c r="AK30" s="25"/>
      <c r="AL30" s="18">
        <v>16</v>
      </c>
      <c r="AM30" s="2">
        <v>50</v>
      </c>
      <c r="AN30" s="16">
        <v>33</v>
      </c>
      <c r="AO30" s="13">
        <v>16</v>
      </c>
      <c r="AP30" s="2">
        <v>46</v>
      </c>
      <c r="AQ30" s="25"/>
      <c r="AR30" s="18">
        <v>16</v>
      </c>
      <c r="AS30" s="2">
        <v>56</v>
      </c>
      <c r="AT30" s="16">
        <v>34</v>
      </c>
      <c r="AU30" s="13">
        <v>18</v>
      </c>
      <c r="AV30" s="2">
        <v>5</v>
      </c>
      <c r="AW30" s="25"/>
      <c r="AX30" s="18">
        <v>18</v>
      </c>
      <c r="AY30" s="2">
        <v>15</v>
      </c>
      <c r="AZ30" s="16">
        <v>47</v>
      </c>
      <c r="BA30" s="13">
        <v>18</v>
      </c>
      <c r="BB30" s="2">
        <v>27</v>
      </c>
      <c r="BC30" s="25"/>
      <c r="BD30" s="13">
        <v>18</v>
      </c>
      <c r="BE30" s="2">
        <v>31</v>
      </c>
      <c r="BF30" s="3">
        <v>57</v>
      </c>
    </row>
    <row r="31" spans="1:58" ht="13.5">
      <c r="A31" s="10">
        <v>27</v>
      </c>
      <c r="B31" s="13">
        <v>10</v>
      </c>
      <c r="C31" s="2">
        <v>57</v>
      </c>
      <c r="D31" s="16"/>
      <c r="E31" s="13">
        <v>11</v>
      </c>
      <c r="F31" s="2">
        <v>27</v>
      </c>
      <c r="G31" s="16"/>
      <c r="H31" s="13">
        <v>11</v>
      </c>
      <c r="I31" s="2">
        <v>34</v>
      </c>
      <c r="J31" s="25">
        <v>11</v>
      </c>
      <c r="K31" s="18">
        <v>11</v>
      </c>
      <c r="L31" s="2">
        <v>49</v>
      </c>
      <c r="M31" s="16"/>
      <c r="N31" s="13">
        <v>11</v>
      </c>
      <c r="O31" s="2">
        <v>53</v>
      </c>
      <c r="P31" s="25">
        <v>20</v>
      </c>
      <c r="Q31" s="18">
        <v>13</v>
      </c>
      <c r="R31" s="2">
        <v>15</v>
      </c>
      <c r="S31" s="16"/>
      <c r="T31" s="13">
        <v>13</v>
      </c>
      <c r="U31" s="2">
        <v>19</v>
      </c>
      <c r="V31" s="25">
        <v>35</v>
      </c>
      <c r="W31" s="18">
        <v>13</v>
      </c>
      <c r="X31" s="2">
        <v>23</v>
      </c>
      <c r="Y31" s="16"/>
      <c r="Z31" s="13">
        <v>13</v>
      </c>
      <c r="AA31" s="2">
        <v>30</v>
      </c>
      <c r="AB31" s="25">
        <v>11</v>
      </c>
      <c r="AC31" s="18">
        <v>14</v>
      </c>
      <c r="AD31" s="2">
        <v>7</v>
      </c>
      <c r="AE31" s="16"/>
      <c r="AF31" s="13">
        <v>14</v>
      </c>
      <c r="AG31" s="2">
        <v>12</v>
      </c>
      <c r="AH31" s="16">
        <v>9</v>
      </c>
      <c r="AI31" s="13">
        <v>15</v>
      </c>
      <c r="AJ31" s="2">
        <v>57</v>
      </c>
      <c r="AK31" s="25"/>
      <c r="AL31" s="18">
        <v>17</v>
      </c>
      <c r="AM31" s="2">
        <v>1</v>
      </c>
      <c r="AN31" s="16">
        <v>40</v>
      </c>
      <c r="AO31" s="13">
        <v>16</v>
      </c>
      <c r="AP31" s="2">
        <v>47</v>
      </c>
      <c r="AQ31" s="25"/>
      <c r="AR31" s="18">
        <v>16</v>
      </c>
      <c r="AS31" s="2">
        <v>57</v>
      </c>
      <c r="AT31" s="16">
        <v>33</v>
      </c>
      <c r="AU31" s="13">
        <v>18</v>
      </c>
      <c r="AV31" s="2">
        <v>6</v>
      </c>
      <c r="AW31" s="25"/>
      <c r="AX31" s="18">
        <v>18</v>
      </c>
      <c r="AY31" s="2">
        <v>16</v>
      </c>
      <c r="AZ31" s="16">
        <v>35</v>
      </c>
      <c r="BA31" s="13">
        <v>18</v>
      </c>
      <c r="BB31" s="2">
        <v>28</v>
      </c>
      <c r="BC31" s="25"/>
      <c r="BD31" s="13">
        <v>18</v>
      </c>
      <c r="BE31" s="2">
        <v>33</v>
      </c>
      <c r="BF31" s="3">
        <v>2</v>
      </c>
    </row>
    <row r="32" spans="1:58" ht="13.5">
      <c r="A32" s="10">
        <v>28</v>
      </c>
      <c r="B32" s="13">
        <v>10</v>
      </c>
      <c r="C32" s="2">
        <v>58</v>
      </c>
      <c r="D32" s="16"/>
      <c r="E32" s="13">
        <v>11</v>
      </c>
      <c r="F32" s="2">
        <v>28</v>
      </c>
      <c r="G32" s="16"/>
      <c r="H32" s="13">
        <v>11</v>
      </c>
      <c r="I32" s="2">
        <v>35</v>
      </c>
      <c r="J32" s="25">
        <v>36</v>
      </c>
      <c r="K32" s="18">
        <v>11</v>
      </c>
      <c r="L32" s="2">
        <v>50</v>
      </c>
      <c r="M32" s="16"/>
      <c r="N32" s="13">
        <v>11</v>
      </c>
      <c r="O32" s="2">
        <v>54</v>
      </c>
      <c r="P32" s="25">
        <v>22</v>
      </c>
      <c r="Q32" s="18">
        <v>13</v>
      </c>
      <c r="R32" s="2">
        <v>16</v>
      </c>
      <c r="S32" s="16"/>
      <c r="T32" s="13">
        <v>13</v>
      </c>
      <c r="U32" s="2">
        <v>20</v>
      </c>
      <c r="V32" s="25">
        <v>37</v>
      </c>
      <c r="W32" s="18">
        <v>13</v>
      </c>
      <c r="X32" s="2">
        <v>24</v>
      </c>
      <c r="Y32" s="16"/>
      <c r="Z32" s="13">
        <v>13</v>
      </c>
      <c r="AA32" s="2">
        <v>31</v>
      </c>
      <c r="AB32" s="25">
        <v>19</v>
      </c>
      <c r="AC32" s="18">
        <v>14</v>
      </c>
      <c r="AD32" s="2">
        <v>8</v>
      </c>
      <c r="AE32" s="16"/>
      <c r="AF32" s="13">
        <v>14</v>
      </c>
      <c r="AG32" s="2">
        <v>13</v>
      </c>
      <c r="AH32" s="16">
        <v>42</v>
      </c>
      <c r="AI32" s="13">
        <v>15</v>
      </c>
      <c r="AJ32" s="2">
        <v>58</v>
      </c>
      <c r="AK32" s="25"/>
      <c r="AL32" s="18">
        <v>16</v>
      </c>
      <c r="AM32" s="2"/>
      <c r="AN32" s="16"/>
      <c r="AO32" s="13"/>
      <c r="AP32" s="2"/>
      <c r="AQ32" s="25"/>
      <c r="AR32" s="18"/>
      <c r="AS32" s="2"/>
      <c r="AT32" s="16"/>
      <c r="AU32" s="13"/>
      <c r="AV32" s="2"/>
      <c r="AW32" s="25"/>
      <c r="AX32" s="18"/>
      <c r="AY32" s="2"/>
      <c r="AZ32" s="16"/>
      <c r="BA32" s="13"/>
      <c r="BB32" s="2"/>
      <c r="BC32" s="25"/>
      <c r="BD32" s="13"/>
      <c r="BE32" s="2"/>
      <c r="BF32" s="3"/>
    </row>
    <row r="33" spans="1:58" ht="13.5">
      <c r="A33" s="10">
        <v>29</v>
      </c>
      <c r="B33" s="13">
        <v>10</v>
      </c>
      <c r="C33" s="2">
        <v>59</v>
      </c>
      <c r="D33" s="16"/>
      <c r="E33" s="13">
        <v>11</v>
      </c>
      <c r="F33" s="2">
        <v>29</v>
      </c>
      <c r="G33" s="16"/>
      <c r="H33" s="13"/>
      <c r="I33" s="2"/>
      <c r="J33" s="25"/>
      <c r="K33" s="18"/>
      <c r="L33" s="2"/>
      <c r="M33" s="16"/>
      <c r="N33" s="13"/>
      <c r="O33" s="2"/>
      <c r="P33" s="25"/>
      <c r="Q33" s="18"/>
      <c r="R33" s="2"/>
      <c r="S33" s="16"/>
      <c r="T33" s="13"/>
      <c r="U33" s="2"/>
      <c r="V33" s="25"/>
      <c r="W33" s="18"/>
      <c r="X33" s="2"/>
      <c r="Y33" s="16"/>
      <c r="Z33" s="13"/>
      <c r="AA33" s="2"/>
      <c r="AB33" s="25"/>
      <c r="AC33" s="18"/>
      <c r="AD33" s="2"/>
      <c r="AE33" s="16"/>
      <c r="AF33" s="13"/>
      <c r="AG33" s="2"/>
      <c r="AH33" s="16"/>
      <c r="AI33" s="13"/>
      <c r="AJ33" s="2"/>
      <c r="AK33" s="25"/>
      <c r="AL33" s="18"/>
      <c r="AM33" s="2"/>
      <c r="AN33" s="16"/>
      <c r="AO33" s="13"/>
      <c r="AP33" s="2"/>
      <c r="AQ33" s="25"/>
      <c r="AR33" s="18"/>
      <c r="AS33" s="2"/>
      <c r="AT33" s="16"/>
      <c r="AU33" s="13"/>
      <c r="AV33" s="2"/>
      <c r="AW33" s="25"/>
      <c r="AX33" s="18"/>
      <c r="AY33" s="2"/>
      <c r="AZ33" s="16"/>
      <c r="BA33" s="13"/>
      <c r="BB33" s="2"/>
      <c r="BC33" s="25"/>
      <c r="BD33" s="13"/>
      <c r="BE33" s="2"/>
      <c r="BF33" s="3"/>
    </row>
    <row r="34" spans="1:58" ht="13.5">
      <c r="A34" s="10">
        <v>30</v>
      </c>
      <c r="B34" s="13">
        <v>11</v>
      </c>
      <c r="C34" s="2">
        <v>0</v>
      </c>
      <c r="D34" s="16"/>
      <c r="E34" s="13">
        <v>11</v>
      </c>
      <c r="F34" s="2">
        <v>30</v>
      </c>
      <c r="G34" s="16"/>
      <c r="H34" s="13">
        <v>11</v>
      </c>
      <c r="I34" s="2">
        <v>37</v>
      </c>
      <c r="J34" s="25">
        <v>36</v>
      </c>
      <c r="K34" s="18">
        <v>11</v>
      </c>
      <c r="L34" s="2">
        <v>58</v>
      </c>
      <c r="M34" s="16"/>
      <c r="N34" s="13">
        <v>12</v>
      </c>
      <c r="O34" s="2">
        <v>2</v>
      </c>
      <c r="P34" s="25">
        <v>33</v>
      </c>
      <c r="Q34" s="18">
        <v>13</v>
      </c>
      <c r="R34" s="2">
        <v>17</v>
      </c>
      <c r="S34" s="16"/>
      <c r="T34" s="13">
        <v>13</v>
      </c>
      <c r="U34" s="2">
        <v>22</v>
      </c>
      <c r="V34" s="25">
        <v>0</v>
      </c>
      <c r="W34" s="18"/>
      <c r="X34" s="2"/>
      <c r="Y34" s="16"/>
      <c r="Z34" s="13"/>
      <c r="AA34" s="2"/>
      <c r="AB34" s="25"/>
      <c r="AC34" s="18"/>
      <c r="AD34" s="2"/>
      <c r="AE34" s="16"/>
      <c r="AF34" s="13"/>
      <c r="AG34" s="2"/>
      <c r="AH34" s="16"/>
      <c r="AI34" s="13"/>
      <c r="AJ34" s="2"/>
      <c r="AK34" s="25"/>
      <c r="AL34" s="18"/>
      <c r="AM34" s="2"/>
      <c r="AN34" s="16"/>
      <c r="AO34" s="13"/>
      <c r="AP34" s="2"/>
      <c r="AQ34" s="25"/>
      <c r="AR34" s="18"/>
      <c r="AS34" s="2"/>
      <c r="AT34" s="16"/>
      <c r="AU34" s="13"/>
      <c r="AV34" s="2"/>
      <c r="AW34" s="25"/>
      <c r="AX34" s="18"/>
      <c r="AY34" s="2"/>
      <c r="AZ34" s="16"/>
      <c r="BA34" s="13"/>
      <c r="BB34" s="2"/>
      <c r="BC34" s="25"/>
      <c r="BD34" s="13"/>
      <c r="BE34" s="2"/>
      <c r="BF34" s="3"/>
    </row>
    <row r="35" spans="1:58" ht="14.25" thickBot="1">
      <c r="A35" s="11">
        <v>31</v>
      </c>
      <c r="B35" s="14">
        <v>11</v>
      </c>
      <c r="C35" s="4">
        <v>1</v>
      </c>
      <c r="D35" s="17"/>
      <c r="E35" s="14">
        <v>11</v>
      </c>
      <c r="F35" s="4">
        <v>31</v>
      </c>
      <c r="G35" s="17"/>
      <c r="H35" s="14">
        <v>11</v>
      </c>
      <c r="I35" s="4">
        <v>38</v>
      </c>
      <c r="J35" s="27">
        <v>36</v>
      </c>
      <c r="K35" s="21">
        <v>11</v>
      </c>
      <c r="L35" s="4">
        <v>59</v>
      </c>
      <c r="M35" s="17"/>
      <c r="N35" s="14">
        <v>12</v>
      </c>
      <c r="O35" s="4">
        <v>3</v>
      </c>
      <c r="P35" s="27">
        <v>33</v>
      </c>
      <c r="Q35" s="21">
        <v>13</v>
      </c>
      <c r="R35" s="4">
        <v>18</v>
      </c>
      <c r="S35" s="17"/>
      <c r="T35" s="14">
        <v>13</v>
      </c>
      <c r="U35" s="4">
        <v>22</v>
      </c>
      <c r="V35" s="27">
        <v>46</v>
      </c>
      <c r="W35" s="21">
        <v>13</v>
      </c>
      <c r="X35" s="4">
        <v>26</v>
      </c>
      <c r="Y35" s="17"/>
      <c r="Z35" s="14">
        <v>13</v>
      </c>
      <c r="AA35" s="4">
        <v>33</v>
      </c>
      <c r="AB35" s="27">
        <v>24</v>
      </c>
      <c r="AC35" s="21">
        <v>14</v>
      </c>
      <c r="AD35" s="4">
        <v>9</v>
      </c>
      <c r="AE35" s="17"/>
      <c r="AF35" s="14">
        <v>14</v>
      </c>
      <c r="AG35" s="4">
        <v>14</v>
      </c>
      <c r="AH35" s="17">
        <v>26</v>
      </c>
      <c r="AI35" s="14">
        <v>16</v>
      </c>
      <c r="AJ35" s="4">
        <v>1</v>
      </c>
      <c r="AK35" s="27"/>
      <c r="AL35" s="21">
        <v>17</v>
      </c>
      <c r="AM35" s="4">
        <v>5</v>
      </c>
      <c r="AN35" s="17">
        <v>42</v>
      </c>
      <c r="AO35" s="14">
        <v>16</v>
      </c>
      <c r="AP35" s="4">
        <v>50</v>
      </c>
      <c r="AQ35" s="27"/>
      <c r="AR35" s="21">
        <v>17</v>
      </c>
      <c r="AS35" s="4">
        <v>1</v>
      </c>
      <c r="AT35" s="17">
        <v>7</v>
      </c>
      <c r="AU35" s="14">
        <v>18</v>
      </c>
      <c r="AV35" s="4">
        <v>8</v>
      </c>
      <c r="AW35" s="27"/>
      <c r="AX35" s="21">
        <v>18</v>
      </c>
      <c r="AY35" s="4">
        <v>19</v>
      </c>
      <c r="AZ35" s="17">
        <v>40</v>
      </c>
      <c r="BA35" s="14">
        <v>18</v>
      </c>
      <c r="BB35" s="4">
        <v>32</v>
      </c>
      <c r="BC35" s="27"/>
      <c r="BD35" s="14">
        <v>18</v>
      </c>
      <c r="BE35" s="4">
        <v>37</v>
      </c>
      <c r="BF35" s="5">
        <v>37</v>
      </c>
    </row>
  </sheetData>
  <mergeCells count="19">
    <mergeCell ref="BD3:BF3"/>
    <mergeCell ref="AO3:AQ3"/>
    <mergeCell ref="AR3:AT3"/>
    <mergeCell ref="AU3:AW3"/>
    <mergeCell ref="AX3:AZ3"/>
    <mergeCell ref="BA3:BC3"/>
    <mergeCell ref="Z3:AB3"/>
    <mergeCell ref="AC3:AE3"/>
    <mergeCell ref="AF3:AH3"/>
    <mergeCell ref="AL3:AN3"/>
    <mergeCell ref="AI3:AK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55" right="0.3" top="0.26" bottom="0.2" header="0.16" footer="0.17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view="pageBreakPreview" zoomScale="60" zoomScaleNormal="75" workbookViewId="0" topLeftCell="A1">
      <selection activeCell="Z6" sqref="Z6"/>
    </sheetView>
  </sheetViews>
  <sheetFormatPr defaultColWidth="9.00390625" defaultRowHeight="13.5"/>
  <cols>
    <col min="1" max="1" width="3.375" style="37" customWidth="1"/>
    <col min="2" max="2" width="4.875" style="37" customWidth="1"/>
    <col min="3" max="6" width="11.875" style="62" customWidth="1"/>
    <col min="7" max="7" width="10.75390625" style="62" customWidth="1"/>
    <col min="8" max="8" width="6.625" style="62" customWidth="1"/>
    <col min="9" max="9" width="35.75390625" style="62" customWidth="1"/>
    <col min="10" max="14" width="6.625" style="37" customWidth="1"/>
    <col min="15" max="15" width="9.00390625" style="37" customWidth="1"/>
    <col min="16" max="19" width="6.625" style="37" customWidth="1"/>
    <col min="20" max="20" width="9.00390625" style="37" customWidth="1"/>
    <col min="21" max="21" width="7.25390625" style="37" customWidth="1"/>
    <col min="22" max="16384" width="9.00390625" style="37" customWidth="1"/>
  </cols>
  <sheetData>
    <row r="1" spans="1:24" ht="24">
      <c r="A1" s="42" t="s">
        <v>333</v>
      </c>
      <c r="B1" s="40"/>
      <c r="C1" s="61"/>
      <c r="D1" s="61"/>
      <c r="E1" s="61"/>
      <c r="F1" s="61"/>
      <c r="G1" s="61"/>
      <c r="H1" s="61"/>
      <c r="I1" s="61"/>
      <c r="J1" s="170"/>
      <c r="K1" s="170"/>
      <c r="L1" s="170"/>
      <c r="M1" s="170"/>
      <c r="N1" s="170"/>
      <c r="O1" s="103"/>
      <c r="P1" s="40"/>
      <c r="Q1" s="40"/>
      <c r="R1" s="171">
        <v>39228</v>
      </c>
      <c r="S1" s="172"/>
      <c r="T1" s="172"/>
      <c r="W1" s="38"/>
      <c r="X1" s="38"/>
    </row>
    <row r="2" spans="1:24" ht="24">
      <c r="A2" s="42"/>
      <c r="B2" s="40"/>
      <c r="C2" s="61"/>
      <c r="D2" s="61"/>
      <c r="E2" s="61"/>
      <c r="F2" s="132"/>
      <c r="G2" s="61"/>
      <c r="H2" s="61"/>
      <c r="I2" s="61"/>
      <c r="J2" s="170" t="s">
        <v>34</v>
      </c>
      <c r="K2" s="170"/>
      <c r="L2" s="170"/>
      <c r="M2" s="170"/>
      <c r="N2" s="170"/>
      <c r="O2" s="170"/>
      <c r="P2" s="40"/>
      <c r="Q2" s="40"/>
      <c r="R2" s="40"/>
      <c r="S2" s="40"/>
      <c r="T2" s="40"/>
      <c r="W2" s="38"/>
      <c r="X2" s="43"/>
    </row>
    <row r="3" spans="1:24" ht="24.75" thickBot="1">
      <c r="A3" s="39"/>
      <c r="B3" s="40"/>
      <c r="C3" s="61"/>
      <c r="D3" s="61"/>
      <c r="E3" s="61"/>
      <c r="F3" s="61"/>
      <c r="G3" s="61"/>
      <c r="H3" s="61"/>
      <c r="I3" s="6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W3" s="38"/>
      <c r="X3" s="38"/>
    </row>
    <row r="4" spans="1:27" s="41" customFormat="1" ht="28.5" customHeight="1">
      <c r="A4" s="63" t="s">
        <v>30</v>
      </c>
      <c r="B4" s="64" t="s">
        <v>21</v>
      </c>
      <c r="C4" s="65" t="s">
        <v>28</v>
      </c>
      <c r="D4" s="65" t="s">
        <v>31</v>
      </c>
      <c r="E4" s="65" t="s">
        <v>91</v>
      </c>
      <c r="F4" s="65" t="s">
        <v>29</v>
      </c>
      <c r="G4" s="65" t="s">
        <v>31</v>
      </c>
      <c r="H4" s="65" t="s">
        <v>91</v>
      </c>
      <c r="I4" s="66" t="s">
        <v>22</v>
      </c>
      <c r="J4" s="75" t="s">
        <v>68</v>
      </c>
      <c r="K4" s="76" t="s">
        <v>69</v>
      </c>
      <c r="L4" s="76" t="s">
        <v>70</v>
      </c>
      <c r="M4" s="76" t="s">
        <v>71</v>
      </c>
      <c r="N4" s="76" t="s">
        <v>72</v>
      </c>
      <c r="O4" s="69" t="s">
        <v>23</v>
      </c>
      <c r="P4" s="76" t="s">
        <v>300</v>
      </c>
      <c r="Q4" s="76" t="s">
        <v>73</v>
      </c>
      <c r="R4" s="76" t="s">
        <v>74</v>
      </c>
      <c r="S4" s="77" t="s">
        <v>85</v>
      </c>
      <c r="T4" s="108" t="s">
        <v>75</v>
      </c>
      <c r="U4" s="67" t="s">
        <v>25</v>
      </c>
      <c r="V4" s="109" t="s">
        <v>76</v>
      </c>
      <c r="W4" s="73" t="s">
        <v>32</v>
      </c>
      <c r="X4" s="68" t="s">
        <v>26</v>
      </c>
      <c r="Y4" s="70" t="s">
        <v>24</v>
      </c>
      <c r="Z4" s="74" t="s">
        <v>33</v>
      </c>
      <c r="AA4" s="71" t="s">
        <v>27</v>
      </c>
    </row>
    <row r="5" spans="1:27" ht="30" customHeight="1">
      <c r="A5" s="143">
        <v>1</v>
      </c>
      <c r="B5" s="115" t="s">
        <v>92</v>
      </c>
      <c r="C5" s="114" t="s">
        <v>93</v>
      </c>
      <c r="D5" s="115" t="s">
        <v>94</v>
      </c>
      <c r="E5" s="115" t="s">
        <v>95</v>
      </c>
      <c r="F5" s="114" t="s">
        <v>96</v>
      </c>
      <c r="G5" s="115" t="s">
        <v>97</v>
      </c>
      <c r="H5" s="115" t="s">
        <v>98</v>
      </c>
      <c r="I5" s="144" t="s">
        <v>224</v>
      </c>
      <c r="J5" s="54">
        <f>('通過時刻入力'!H5-'通過時刻入力'!E5)*3600+('通過時刻入力'!I5-'通過時刻入力'!F5)*60+'通過時刻入力'!J5-'通過時刻入力'!G5</f>
        <v>423</v>
      </c>
      <c r="K5" s="72">
        <f>('通過時刻入力'!N5-'通過時刻入力'!K5)*3600+('通過時刻入力'!O5-'通過時刻入力'!L5)*60+'通過時刻入力'!P5-'通過時刻入力'!M5</f>
        <v>239</v>
      </c>
      <c r="L5" s="47">
        <f>('通過時刻入力'!T5-'通過時刻入力'!Q5)*3600+('通過時刻入力'!U5-'通過時刻入力'!R5)*60+'通過時刻入力'!V5-'通過時刻入力'!S5</f>
        <v>251</v>
      </c>
      <c r="M5" s="47">
        <f>('通過時刻入力'!Z5-'通過時刻入力'!W5)*3600+('通過時刻入力'!AA5-'通過時刻入力'!X5)*60+'通過時刻入力'!AB5-'通過時刻入力'!Y5</f>
        <v>395</v>
      </c>
      <c r="N5" s="72">
        <f>('通過時刻入力'!AF5-'通過時刻入力'!AC5)*3600+('通過時刻入力'!AG5-'通過時刻入力'!AD5)*60+'通過時刻入力'!AH5-'通過時刻入力'!AE5</f>
        <v>292</v>
      </c>
      <c r="O5" s="53">
        <f>SUM(J5:N5)</f>
        <v>1600</v>
      </c>
      <c r="P5" s="47">
        <f>ABS('正解表入力'!Z4-(('通過時刻入力'!AL5-'通過時刻入力'!AI5)*3600+('通過時刻入力'!AM5-'通過時刻入力'!AJ5)*60+('通過時刻入力'!AN5-'通過時刻入力'!AK5)))</f>
        <v>2</v>
      </c>
      <c r="Q5" s="51">
        <f>('通過時刻入力'!AR5-'通過時刻入力'!AO5)*3600+('通過時刻入力'!AS5-'通過時刻入力'!AP5)*60+'通過時刻入力'!AT5-'通過時刻入力'!AQ5</f>
        <v>565</v>
      </c>
      <c r="R5" s="51">
        <f>('通過時刻入力'!AX5-'通過時刻入力'!AU5)*3600+('通過時刻入力'!AY5-'通過時刻入力'!AV5)*60+'通過時刻入力'!AZ5-'通過時刻入力'!AW5</f>
        <v>580</v>
      </c>
      <c r="S5" s="51">
        <f>('通過時刻入力'!BD5-'通過時刻入力'!BA5)*3600+('通過時刻入力'!BE5-'通過時刻入力'!BB5)*60+'通過時刻入力'!BF5-'通過時刻入力'!BC5</f>
        <v>274</v>
      </c>
      <c r="T5" s="53">
        <f>SUM(P5:S5)</f>
        <v>1421</v>
      </c>
      <c r="U5" s="48"/>
      <c r="V5" s="51">
        <f>O5+T5+U5</f>
        <v>3021</v>
      </c>
      <c r="W5" s="54">
        <f>P5+U5</f>
        <v>2</v>
      </c>
      <c r="X5" s="51"/>
      <c r="Y5" s="54">
        <f>J5+K5+L5+M5+N5+Q5+R5+S5</f>
        <v>3019</v>
      </c>
      <c r="Z5" s="58">
        <v>3</v>
      </c>
      <c r="AA5" s="158" t="s">
        <v>316</v>
      </c>
    </row>
    <row r="6" spans="1:27" ht="30" customHeight="1">
      <c r="A6" s="119">
        <f>A5+1</f>
        <v>2</v>
      </c>
      <c r="B6" s="116" t="s">
        <v>99</v>
      </c>
      <c r="C6" s="86" t="s">
        <v>100</v>
      </c>
      <c r="D6" s="116" t="s">
        <v>101</v>
      </c>
      <c r="E6" s="116" t="s">
        <v>102</v>
      </c>
      <c r="F6" s="86" t="s">
        <v>103</v>
      </c>
      <c r="G6" s="116" t="s">
        <v>104</v>
      </c>
      <c r="H6" s="116" t="s">
        <v>102</v>
      </c>
      <c r="I6" s="145" t="s">
        <v>302</v>
      </c>
      <c r="J6" s="55">
        <f>('通過時刻入力'!H6-'通過時刻入力'!E6)*3600+('通過時刻入力'!I6-'通過時刻入力'!F6)*60+'通過時刻入力'!J6-'通過時刻入力'!G6</f>
        <v>391</v>
      </c>
      <c r="K6" s="101">
        <f>('通過時刻入力'!N6-'通過時刻入力'!K6)*3600+('通過時刻入力'!O6-'通過時刻入力'!L6)*60+'通過時刻入力'!P6-'通過時刻入力'!M6</f>
        <v>231</v>
      </c>
      <c r="L6" s="44">
        <f>('通過時刻入力'!T6-'通過時刻入力'!Q6)*3600+('通過時刻入力'!U6-'通過時刻入力'!R6)*60+'通過時刻入力'!V6-'通過時刻入力'!S6</f>
        <v>246</v>
      </c>
      <c r="M6" s="44">
        <f>('通過時刻入力'!Z6-'通過時刻入力'!W6)*3600+('通過時刻入力'!AA6-'通過時刻入力'!X6)*60+'通過時刻入力'!AB6-'通過時刻入力'!Y6</f>
        <v>422</v>
      </c>
      <c r="N6" s="101">
        <f>('通過時刻入力'!AF6-'通過時刻入力'!AC6)*3600+('通過時刻入力'!AG6-'通過時刻入力'!AD6)*60+'通過時刻入力'!AH6-'通過時刻入力'!AE6</f>
        <v>288</v>
      </c>
      <c r="O6" s="106">
        <f aca="true" t="shared" si="0" ref="O6:O35">SUM(J6:N6)</f>
        <v>1578</v>
      </c>
      <c r="P6" s="101"/>
      <c r="Q6" s="44"/>
      <c r="R6" s="101"/>
      <c r="S6" s="150" t="s">
        <v>304</v>
      </c>
      <c r="T6" s="149" t="s">
        <v>305</v>
      </c>
      <c r="U6" s="49"/>
      <c r="V6" s="150" t="s">
        <v>303</v>
      </c>
      <c r="W6" s="151" t="s">
        <v>305</v>
      </c>
      <c r="X6" s="52"/>
      <c r="Y6" s="151" t="s">
        <v>303</v>
      </c>
      <c r="Z6" s="59"/>
      <c r="AA6" s="57"/>
    </row>
    <row r="7" spans="1:27" ht="30" customHeight="1">
      <c r="A7" s="119">
        <f aca="true" t="shared" si="1" ref="A7:A35">A6+1</f>
        <v>3</v>
      </c>
      <c r="B7" s="116" t="s">
        <v>99</v>
      </c>
      <c r="C7" s="86" t="s">
        <v>105</v>
      </c>
      <c r="D7" s="116" t="s">
        <v>106</v>
      </c>
      <c r="E7" s="116" t="s">
        <v>107</v>
      </c>
      <c r="F7" s="86" t="s">
        <v>108</v>
      </c>
      <c r="G7" s="116" t="s">
        <v>109</v>
      </c>
      <c r="H7" s="116" t="s">
        <v>110</v>
      </c>
      <c r="I7" s="145" t="s">
        <v>225</v>
      </c>
      <c r="J7" s="55">
        <f>('通過時刻入力'!H7-'通過時刻入力'!E7)*3600+('通過時刻入力'!I7-'通過時刻入力'!F7)*60+'通過時刻入力'!J7-'通過時刻入力'!G7</f>
        <v>426</v>
      </c>
      <c r="K7" s="101">
        <f>('通過時刻入力'!N7-'通過時刻入力'!K7)*3600+('通過時刻入力'!O7-'通過時刻入力'!L7)*60+'通過時刻入力'!P7-'通過時刻入力'!M7</f>
        <v>261</v>
      </c>
      <c r="L7" s="44">
        <f>('通過時刻入力'!T7-'通過時刻入力'!Q7)*3600+('通過時刻入力'!U7-'通過時刻入力'!R7)*60+'通過時刻入力'!V7-'通過時刻入力'!S7</f>
        <v>275</v>
      </c>
      <c r="M7" s="44">
        <f>('通過時刻入力'!Z7-'通過時刻入力'!W7)*3600+('通過時刻入力'!AA7-'通過時刻入力'!X7)*60+'通過時刻入力'!AB7-'通過時刻入力'!Y7</f>
        <v>0</v>
      </c>
      <c r="N7" s="101">
        <f>('通過時刻入力'!AF7-'通過時刻入力'!AC7)*3600+('通過時刻入力'!AG7-'通過時刻入力'!AD7)*60+'通過時刻入力'!AH7-'通過時刻入力'!AE7</f>
        <v>0</v>
      </c>
      <c r="O7" s="149" t="s">
        <v>303</v>
      </c>
      <c r="P7" s="148" t="s">
        <v>304</v>
      </c>
      <c r="Q7" s="44"/>
      <c r="R7" s="101"/>
      <c r="S7" s="104"/>
      <c r="T7" s="149" t="s">
        <v>304</v>
      </c>
      <c r="U7" s="49"/>
      <c r="V7" s="150" t="s">
        <v>303</v>
      </c>
      <c r="W7" s="151" t="s">
        <v>305</v>
      </c>
      <c r="X7" s="52"/>
      <c r="Y7" s="151" t="s">
        <v>303</v>
      </c>
      <c r="Z7" s="59"/>
      <c r="AA7" s="57"/>
    </row>
    <row r="8" spans="1:27" ht="30" customHeight="1">
      <c r="A8" s="119">
        <f t="shared" si="1"/>
        <v>4</v>
      </c>
      <c r="B8" s="116" t="s">
        <v>111</v>
      </c>
      <c r="C8" s="86" t="s">
        <v>112</v>
      </c>
      <c r="D8" s="116" t="s">
        <v>113</v>
      </c>
      <c r="E8" s="116" t="s">
        <v>114</v>
      </c>
      <c r="F8" s="86" t="s">
        <v>115</v>
      </c>
      <c r="G8" s="116" t="s">
        <v>116</v>
      </c>
      <c r="H8" s="116" t="s">
        <v>117</v>
      </c>
      <c r="I8" s="145" t="s">
        <v>228</v>
      </c>
      <c r="J8" s="55">
        <f>('通過時刻入力'!H8-'通過時刻入力'!E8)*3600+('通過時刻入力'!I8-'通過時刻入力'!F8)*60+'通過時刻入力'!J8-'通過時刻入力'!G8</f>
        <v>392</v>
      </c>
      <c r="K8" s="101">
        <f>('通過時刻入力'!N8-'通過時刻入力'!K8)*3600+('通過時刻入力'!O8-'通過時刻入力'!L8)*60+'通過時刻入力'!P8-'通過時刻入力'!M8</f>
        <v>235</v>
      </c>
      <c r="L8" s="44">
        <f>('通過時刻入力'!T8-'通過時刻入力'!Q8)*3600+('通過時刻入力'!U8-'通過時刻入力'!R8)*60+'通過時刻入力'!V8-'通過時刻入力'!S8</f>
        <v>244</v>
      </c>
      <c r="M8" s="44">
        <f>('通過時刻入力'!Z8-'通過時刻入力'!W8)*3600+('通過時刻入力'!AA8-'通過時刻入力'!X8)*60+'通過時刻入力'!AB8-'通過時刻入力'!Y8</f>
        <v>391</v>
      </c>
      <c r="N8" s="101">
        <f>('通過時刻入力'!AF8-'通過時刻入力'!AC8)*3600+('通過時刻入力'!AG8-'通過時刻入力'!AD8)*60+'通過時刻入力'!AH8-'通過時刻入力'!AE8</f>
        <v>286</v>
      </c>
      <c r="O8" s="106">
        <f t="shared" si="0"/>
        <v>1548</v>
      </c>
      <c r="P8" s="101">
        <f>ABS('正解表入力'!Z7-(('通過時刻入力'!AL8-'通過時刻入力'!AI8)*3600+('通過時刻入力'!AM8-'通過時刻入力'!AJ8)*60+('通過時刻入力'!AN8-'通過時刻入力'!AK8)))</f>
        <v>0</v>
      </c>
      <c r="Q8" s="44">
        <f>('通過時刻入力'!AR8-'通過時刻入力'!AO8)*3600+('通過時刻入力'!AS8-'通過時刻入力'!AP8)*60+'通過時刻入力'!AT8-'通過時刻入力'!AQ8</f>
        <v>569</v>
      </c>
      <c r="R8" s="101">
        <f>('通過時刻入力'!AX8-'通過時刻入力'!AU8)*3600+('通過時刻入力'!AY8-'通過時刻入力'!AV8)*60+'通過時刻入力'!AZ8-'通過時刻入力'!AW8</f>
        <v>583</v>
      </c>
      <c r="S8" s="104">
        <f>('通過時刻入力'!BD8-'通過時刻入力'!BA8)*3600+('通過時刻入力'!BE8-'通過時刻入力'!BB8)*60+'通過時刻入力'!BF8-'通過時刻入力'!BC8</f>
        <v>279</v>
      </c>
      <c r="T8" s="106">
        <f aca="true" t="shared" si="2" ref="T8:T35">SUM(P8:S8)</f>
        <v>1431</v>
      </c>
      <c r="U8" s="49"/>
      <c r="V8" s="52">
        <f aca="true" t="shared" si="3" ref="V8:V31">O8+T8+U8</f>
        <v>2979</v>
      </c>
      <c r="W8" s="55">
        <f aca="true" t="shared" si="4" ref="W8:W31">P8+U8</f>
        <v>0</v>
      </c>
      <c r="X8" s="52">
        <v>1</v>
      </c>
      <c r="Y8" s="55">
        <f aca="true" t="shared" si="5" ref="Y8:Y31">J8+K8+L8+M8+N8+Q8+R8+S8</f>
        <v>2979</v>
      </c>
      <c r="Z8" s="59">
        <v>1</v>
      </c>
      <c r="AA8" s="159" t="s">
        <v>317</v>
      </c>
    </row>
    <row r="9" spans="1:27" ht="30" customHeight="1">
      <c r="A9" s="119">
        <f t="shared" si="1"/>
        <v>5</v>
      </c>
      <c r="B9" s="116" t="s">
        <v>99</v>
      </c>
      <c r="C9" s="86" t="s">
        <v>118</v>
      </c>
      <c r="D9" s="116" t="s">
        <v>119</v>
      </c>
      <c r="E9" s="116" t="s">
        <v>114</v>
      </c>
      <c r="F9" s="86" t="s">
        <v>120</v>
      </c>
      <c r="G9" s="117" t="s">
        <v>121</v>
      </c>
      <c r="H9" s="116" t="s">
        <v>122</v>
      </c>
      <c r="I9" s="145" t="s">
        <v>226</v>
      </c>
      <c r="J9" s="55">
        <f>('通過時刻入力'!H9-'通過時刻入力'!E9)*3600+('通過時刻入力'!I9-'通過時刻入力'!F9)*60+'通過時刻入力'!J9-'通過時刻入力'!G9</f>
        <v>408</v>
      </c>
      <c r="K9" s="101">
        <f>('通過時刻入力'!N9-'通過時刻入力'!K9)*3600+('通過時刻入力'!O9-'通過時刻入力'!L9)*60+'通過時刻入力'!P9-'通過時刻入力'!M9</f>
        <v>231</v>
      </c>
      <c r="L9" s="44">
        <f>('通過時刻入力'!T9-'通過時刻入力'!Q9)*3600+('通過時刻入力'!U9-'通過時刻入力'!R9)*60+'通過時刻入力'!V9-'通過時刻入力'!S9</f>
        <v>247</v>
      </c>
      <c r="M9" s="44">
        <f>('通過時刻入力'!Z9-'通過時刻入力'!W9)*3600+('通過時刻入力'!AA9-'通過時刻入力'!X9)*60+'通過時刻入力'!AB9-'通過時刻入力'!Y9</f>
        <v>392</v>
      </c>
      <c r="N9" s="101">
        <f>('通過時刻入力'!AF9-'通過時刻入力'!AC9)*3600+('通過時刻入力'!AG9-'通過時刻入力'!AD9)*60+'通過時刻入力'!AH9-'通過時刻入力'!AE9</f>
        <v>289</v>
      </c>
      <c r="O9" s="106">
        <f t="shared" si="0"/>
        <v>1567</v>
      </c>
      <c r="P9" s="101">
        <f>ABS('正解表入力'!Z8-(('通過時刻入力'!AL9-'通過時刻入力'!AI9)*3600+('通過時刻入力'!AM9-'通過時刻入力'!AJ9)*60+('通過時刻入力'!AN9-'通過時刻入力'!AK9)))</f>
        <v>1</v>
      </c>
      <c r="Q9" s="44">
        <f>('通過時刻入力'!AR9-'通過時刻入力'!AO9)*3600+('通過時刻入力'!AS9-'通過時刻入力'!AP9)*60+'通過時刻入力'!AT9-'通過時刻入力'!AQ9</f>
        <v>570</v>
      </c>
      <c r="R9" s="101">
        <f>('通過時刻入力'!AX9-'通過時刻入力'!AU9)*3600+('通過時刻入力'!AY9-'通過時刻入力'!AV9)*60+'通過時刻入力'!AZ9-'通過時刻入力'!AW9</f>
        <v>587</v>
      </c>
      <c r="S9" s="104">
        <f>('通過時刻入力'!BD9-'通過時刻入力'!BA9)*3600+('通過時刻入力'!BE9-'通過時刻入力'!BB9)*60+'通過時刻入力'!BF9-'通過時刻入力'!BC9</f>
        <v>284</v>
      </c>
      <c r="T9" s="106">
        <f t="shared" si="2"/>
        <v>1442</v>
      </c>
      <c r="U9" s="49"/>
      <c r="V9" s="52">
        <f t="shared" si="3"/>
        <v>3009</v>
      </c>
      <c r="W9" s="55">
        <f t="shared" si="4"/>
        <v>1</v>
      </c>
      <c r="X9" s="52"/>
      <c r="Y9" s="55">
        <f t="shared" si="5"/>
        <v>3008</v>
      </c>
      <c r="Z9" s="59">
        <v>2</v>
      </c>
      <c r="AA9" s="159" t="s">
        <v>318</v>
      </c>
    </row>
    <row r="10" spans="1:27" ht="30" customHeight="1">
      <c r="A10" s="119">
        <f t="shared" si="1"/>
        <v>6</v>
      </c>
      <c r="B10" s="116" t="s">
        <v>111</v>
      </c>
      <c r="C10" s="86" t="s">
        <v>123</v>
      </c>
      <c r="D10" s="116" t="s">
        <v>124</v>
      </c>
      <c r="E10" s="116" t="s">
        <v>107</v>
      </c>
      <c r="F10" s="86" t="s">
        <v>125</v>
      </c>
      <c r="G10" s="116" t="s">
        <v>126</v>
      </c>
      <c r="H10" s="116" t="s">
        <v>107</v>
      </c>
      <c r="I10" s="145" t="s">
        <v>227</v>
      </c>
      <c r="J10" s="55">
        <f>('通過時刻入力'!H10-'通過時刻入力'!E10)*3600+('通過時刻入力'!I10-'通過時刻入力'!F10)*60+'通過時刻入力'!J10-'通過時刻入力'!G10</f>
        <v>402</v>
      </c>
      <c r="K10" s="101">
        <f>('通過時刻入力'!N10-'通過時刻入力'!K10)*3600+('通過時刻入力'!O10-'通過時刻入力'!L10)*60+'通過時刻入力'!P10-'通過時刻入力'!M10</f>
        <v>241</v>
      </c>
      <c r="L10" s="44">
        <f>('通過時刻入力'!T10-'通過時刻入力'!Q10)*3600+('通過時刻入力'!U10-'通過時刻入力'!R10)*60+'通過時刻入力'!V10-'通過時刻入力'!S10</f>
        <v>254</v>
      </c>
      <c r="M10" s="44">
        <f>('通過時刻入力'!Z10-'通過時刻入力'!W10)*3600+('通過時刻入力'!AA10-'通過時刻入力'!X10)*60+'通過時刻入力'!AB10-'通過時刻入力'!Y10</f>
        <v>429</v>
      </c>
      <c r="N10" s="101">
        <f>('通過時刻入力'!AF10-'通過時刻入力'!AC10)*3600+('通過時刻入力'!AG10-'通過時刻入力'!AD10)*60+'通過時刻入力'!AH10-'通過時刻入力'!AE10</f>
        <v>296</v>
      </c>
      <c r="O10" s="106">
        <f t="shared" si="0"/>
        <v>1622</v>
      </c>
      <c r="P10" s="101">
        <f>ABS('正解表入力'!Z9-(('通過時刻入力'!AL10-'通過時刻入力'!AI10)*3600+('通過時刻入力'!AM10-'通過時刻入力'!AJ10)*60+('通過時刻入力'!AN10-'通過時刻入力'!AK10)))</f>
        <v>5</v>
      </c>
      <c r="Q10" s="44">
        <f>('通過時刻入力'!AR10-'通過時刻入力'!AO10)*3600+('通過時刻入力'!AS10-'通過時刻入力'!AP10)*60+'通過時刻入力'!AT10-'通過時刻入力'!AQ10</f>
        <v>600</v>
      </c>
      <c r="R10" s="101">
        <f>('通過時刻入力'!AX10-'通過時刻入力'!AU10)*3600+('通過時刻入力'!AY10-'通過時刻入力'!AV10)*60+'通過時刻入力'!AZ10-'通過時刻入力'!AW10</f>
        <v>623</v>
      </c>
      <c r="S10" s="104">
        <f>('通過時刻入力'!BD10-'通過時刻入力'!BA10)*3600+('通過時刻入力'!BE10-'通過時刻入力'!BB10)*60+'通過時刻入力'!BF10-'通過時刻入力'!BC10</f>
        <v>293</v>
      </c>
      <c r="T10" s="106">
        <f t="shared" si="2"/>
        <v>1521</v>
      </c>
      <c r="U10" s="49"/>
      <c r="V10" s="52">
        <f t="shared" si="3"/>
        <v>3143</v>
      </c>
      <c r="W10" s="55">
        <f t="shared" si="4"/>
        <v>5</v>
      </c>
      <c r="X10" s="52"/>
      <c r="Y10" s="55">
        <f t="shared" si="5"/>
        <v>3138</v>
      </c>
      <c r="Z10" s="59"/>
      <c r="AA10" s="57"/>
    </row>
    <row r="11" spans="1:27" ht="30" customHeight="1">
      <c r="A11" s="119">
        <f t="shared" si="1"/>
        <v>7</v>
      </c>
      <c r="B11" s="116" t="s">
        <v>99</v>
      </c>
      <c r="C11" s="86" t="s">
        <v>127</v>
      </c>
      <c r="D11" s="116" t="s">
        <v>128</v>
      </c>
      <c r="E11" s="116" t="s">
        <v>107</v>
      </c>
      <c r="F11" s="86" t="s">
        <v>129</v>
      </c>
      <c r="G11" s="116" t="s">
        <v>130</v>
      </c>
      <c r="H11" s="116" t="s">
        <v>102</v>
      </c>
      <c r="I11" s="145" t="s">
        <v>229</v>
      </c>
      <c r="J11" s="55">
        <f>('通過時刻入力'!H11-'通過時刻入力'!E11)*3600+('通過時刻入力'!I11-'通過時刻入力'!F11)*60+'通過時刻入力'!J11-'通過時刻入力'!G11</f>
        <v>406</v>
      </c>
      <c r="K11" s="101">
        <f>('通過時刻入力'!N11-'通過時刻入力'!K11)*3600+('通過時刻入力'!O11-'通過時刻入力'!L11)*60+'通過時刻入力'!P11-'通過時刻入力'!M11</f>
        <v>243</v>
      </c>
      <c r="L11" s="44">
        <f>('通過時刻入力'!T11-'通過時刻入力'!Q11)*3600+('通過時刻入力'!U11-'通過時刻入力'!R11)*60+'通過時刻入力'!V11-'通過時刻入力'!S11</f>
        <v>254</v>
      </c>
      <c r="M11" s="44">
        <f>('通過時刻入力'!Z11-'通過時刻入力'!W11)*3600+('通過時刻入力'!AA11-'通過時刻入力'!X11)*60+'通過時刻入力'!AB11-'通過時刻入力'!Y11</f>
        <v>412</v>
      </c>
      <c r="N11" s="101">
        <f>('通過時刻入力'!AF11-'通過時刻入力'!AC11)*3600+('通過時刻入力'!AG11-'通過時刻入力'!AD11)*60+'通過時刻入力'!AH11-'通過時刻入力'!AE11</f>
        <v>299</v>
      </c>
      <c r="O11" s="106">
        <f t="shared" si="0"/>
        <v>1614</v>
      </c>
      <c r="P11" s="101">
        <f>ABS('正解表入力'!Z10-(('通過時刻入力'!AL11-'通過時刻入力'!AI11)*3600+('通過時刻入力'!AM11-'通過時刻入力'!AJ11)*60+('通過時刻入力'!AN11-'通過時刻入力'!AK11)))</f>
        <v>5</v>
      </c>
      <c r="Q11" s="44">
        <f>('通過時刻入力'!AR11-'通過時刻入力'!AO11)*3600+('通過時刻入力'!AS11-'通過時刻入力'!AP11)*60+'通過時刻入力'!AT11-'通過時刻入力'!AQ11</f>
        <v>591</v>
      </c>
      <c r="R11" s="101">
        <f>('通過時刻入力'!AX11-'通過時刻入力'!AU11)*3600+('通過時刻入力'!AY11-'通過時刻入力'!AV11)*60+'通過時刻入力'!AZ11-'通過時刻入力'!AW11</f>
        <v>609</v>
      </c>
      <c r="S11" s="104">
        <f>('通過時刻入力'!BD11-'通過時刻入力'!BA11)*3600+('通過時刻入力'!BE11-'通過時刻入力'!BB11)*60+'通過時刻入力'!BF11-'通過時刻入力'!BC11</f>
        <v>285</v>
      </c>
      <c r="T11" s="106">
        <f t="shared" si="2"/>
        <v>1490</v>
      </c>
      <c r="U11" s="49"/>
      <c r="V11" s="52">
        <f t="shared" si="3"/>
        <v>3104</v>
      </c>
      <c r="W11" s="55">
        <f t="shared" si="4"/>
        <v>5</v>
      </c>
      <c r="X11" s="52"/>
      <c r="Y11" s="55">
        <f t="shared" si="5"/>
        <v>3099</v>
      </c>
      <c r="Z11" s="59"/>
      <c r="AA11" s="159" t="s">
        <v>319</v>
      </c>
    </row>
    <row r="12" spans="1:27" ht="30" customHeight="1">
      <c r="A12" s="119">
        <f t="shared" si="1"/>
        <v>8</v>
      </c>
      <c r="B12" s="116" t="s">
        <v>99</v>
      </c>
      <c r="C12" s="86" t="s">
        <v>131</v>
      </c>
      <c r="D12" s="116" t="s">
        <v>132</v>
      </c>
      <c r="E12" s="116" t="s">
        <v>133</v>
      </c>
      <c r="F12" s="86" t="s">
        <v>134</v>
      </c>
      <c r="G12" s="116" t="s">
        <v>135</v>
      </c>
      <c r="H12" s="116" t="s">
        <v>133</v>
      </c>
      <c r="I12" s="145" t="s">
        <v>230</v>
      </c>
      <c r="J12" s="55">
        <f>('通過時刻入力'!H12-'通過時刻入力'!E12)*3600+('通過時刻入力'!I12-'通過時刻入力'!F12)*60+'通過時刻入力'!J12-'通過時刻入力'!G12</f>
        <v>399</v>
      </c>
      <c r="K12" s="101">
        <f>('通過時刻入力'!N12-'通過時刻入力'!K12)*3600+('通過時刻入力'!O12-'通過時刻入力'!L12)*60+'通過時刻入力'!P12-'通過時刻入力'!M12</f>
        <v>239</v>
      </c>
      <c r="L12" s="44">
        <f>('通過時刻入力'!T12-'通過時刻入力'!Q12)*3600+('通過時刻入力'!U12-'通過時刻入力'!R12)*60+'通過時刻入力'!V12-'通過時刻入力'!S12</f>
        <v>244</v>
      </c>
      <c r="M12" s="44">
        <f>('通過時刻入力'!Z12-'通過時刻入力'!W12)*3600+('通過時刻入力'!AA12-'通過時刻入力'!X12)*60+'通過時刻入力'!AB12-'通過時刻入力'!Y12</f>
        <v>406</v>
      </c>
      <c r="N12" s="101">
        <f>('通過時刻入力'!AF12-'通過時刻入力'!AC12)*3600+('通過時刻入力'!AG12-'通過時刻入力'!AD12)*60+'通過時刻入力'!AH12-'通過時刻入力'!AE12</f>
        <v>291</v>
      </c>
      <c r="O12" s="106">
        <f t="shared" si="0"/>
        <v>1579</v>
      </c>
      <c r="P12" s="101">
        <f>ABS('正解表入力'!Z11-(('通過時刻入力'!AL12-'通過時刻入力'!AI12)*3600+('通過時刻入力'!AM12-'通過時刻入力'!AJ12)*60+('通過時刻入力'!AN12-'通過時刻入力'!AK12)))</f>
        <v>2</v>
      </c>
      <c r="Q12" s="44">
        <f>('通過時刻入力'!AR12-'通過時刻入力'!AO12)*3600+('通過時刻入力'!AS12-'通過時刻入力'!AP12)*60+'通過時刻入力'!AT12-'通過時刻入力'!AQ12</f>
        <v>582</v>
      </c>
      <c r="R12" s="101">
        <f>('通過時刻入力'!AX12-'通過時刻入力'!AU12)*3600+('通過時刻入力'!AY12-'通過時刻入力'!AV12)*60+'通過時刻入力'!AZ12-'通過時刻入力'!AW12</f>
        <v>594</v>
      </c>
      <c r="S12" s="104">
        <f>('通過時刻入力'!BD12-'通過時刻入力'!BA12)*3600+('通過時刻入力'!BE12-'通過時刻入力'!BB12)*60+'通過時刻入力'!BF12-'通過時刻入力'!BC12</f>
        <v>281</v>
      </c>
      <c r="T12" s="106">
        <f t="shared" si="2"/>
        <v>1459</v>
      </c>
      <c r="U12" s="49"/>
      <c r="V12" s="52">
        <f t="shared" si="3"/>
        <v>3038</v>
      </c>
      <c r="W12" s="55">
        <f t="shared" si="4"/>
        <v>2</v>
      </c>
      <c r="X12" s="52"/>
      <c r="Y12" s="55">
        <f t="shared" si="5"/>
        <v>3036</v>
      </c>
      <c r="Z12" s="59"/>
      <c r="AA12" s="159" t="s">
        <v>320</v>
      </c>
    </row>
    <row r="13" spans="1:27" ht="30" customHeight="1">
      <c r="A13" s="119">
        <f t="shared" si="1"/>
        <v>9</v>
      </c>
      <c r="B13" s="116" t="s">
        <v>99</v>
      </c>
      <c r="C13" s="86" t="s">
        <v>136</v>
      </c>
      <c r="D13" s="116" t="s">
        <v>137</v>
      </c>
      <c r="E13" s="116" t="s">
        <v>114</v>
      </c>
      <c r="F13" s="86" t="s">
        <v>138</v>
      </c>
      <c r="G13" s="116" t="s">
        <v>139</v>
      </c>
      <c r="H13" s="116" t="s">
        <v>107</v>
      </c>
      <c r="I13" s="145" t="s">
        <v>231</v>
      </c>
      <c r="J13" s="55">
        <f>('通過時刻入力'!H13-'通過時刻入力'!E13)*3600+('通過時刻入力'!I13-'通過時刻入力'!F13)*60+'通過時刻入力'!J13-'通過時刻入力'!G13</f>
        <v>422</v>
      </c>
      <c r="K13" s="101">
        <f>('通過時刻入力'!N13-'通過時刻入力'!K13)*3600+('通過時刻入力'!O13-'通過時刻入力'!L13)*60+'通過時刻入力'!P13-'通過時刻入力'!M13</f>
        <v>247</v>
      </c>
      <c r="L13" s="44">
        <f>('通過時刻入力'!T13-'通過時刻入力'!Q13)*3600+('通過時刻入力'!U13-'通過時刻入力'!R13)*60+'通過時刻入力'!V13-'通過時刻入力'!S13</f>
        <v>269</v>
      </c>
      <c r="M13" s="44">
        <f>('通過時刻入力'!Z13-'通過時刻入力'!W13)*3600+('通過時刻入力'!AA13-'通過時刻入力'!X13)*60+'通過時刻入力'!AB13-'通過時刻入力'!Y13</f>
        <v>426</v>
      </c>
      <c r="N13" s="101">
        <f>('通過時刻入力'!AF13-'通過時刻入力'!AC13)*3600+('通過時刻入力'!AG13-'通過時刻入力'!AD13)*60+'通過時刻入力'!AH13-'通過時刻入力'!AE13</f>
        <v>296</v>
      </c>
      <c r="O13" s="106">
        <f t="shared" si="0"/>
        <v>1660</v>
      </c>
      <c r="P13" s="101">
        <f>ABS('正解表入力'!Z12-(('通過時刻入力'!AL13-'通過時刻入力'!AI13)*3600+('通過時刻入力'!AM13-'通過時刻入力'!AJ13)*60+('通過時刻入力'!AN13-'通過時刻入力'!AK13)))</f>
        <v>4</v>
      </c>
      <c r="Q13" s="44">
        <f>('通過時刻入力'!AR13-'通過時刻入力'!AO13)*3600+('通過時刻入力'!AS13-'通過時刻入力'!AP13)*60+'通過時刻入力'!AT13-'通過時刻入力'!AQ13</f>
        <v>603</v>
      </c>
      <c r="R13" s="101">
        <f>('通過時刻入力'!AX13-'通過時刻入力'!AU13)*3600+('通過時刻入力'!AY13-'通過時刻入力'!AV13)*60+'通過時刻入力'!AZ13-'通過時刻入力'!AW13</f>
        <v>606</v>
      </c>
      <c r="S13" s="104">
        <f>('通過時刻入力'!BD13-'通過時刻入力'!BA13)*3600+('通過時刻入力'!BE13-'通過時刻入力'!BB13)*60+'通過時刻入力'!BF13-'通過時刻入力'!BC13</f>
        <v>289</v>
      </c>
      <c r="T13" s="106">
        <f t="shared" si="2"/>
        <v>1502</v>
      </c>
      <c r="U13" s="49"/>
      <c r="V13" s="52">
        <f t="shared" si="3"/>
        <v>3162</v>
      </c>
      <c r="W13" s="55">
        <f t="shared" si="4"/>
        <v>4</v>
      </c>
      <c r="X13" s="52"/>
      <c r="Y13" s="55">
        <f t="shared" si="5"/>
        <v>3158</v>
      </c>
      <c r="Z13" s="59"/>
      <c r="AA13" s="57"/>
    </row>
    <row r="14" spans="1:27" ht="30" customHeight="1">
      <c r="A14" s="119">
        <f t="shared" si="1"/>
        <v>10</v>
      </c>
      <c r="B14" s="116" t="s">
        <v>99</v>
      </c>
      <c r="C14" s="86" t="s">
        <v>140</v>
      </c>
      <c r="D14" s="116" t="s">
        <v>141</v>
      </c>
      <c r="E14" s="116" t="s">
        <v>102</v>
      </c>
      <c r="F14" s="86" t="s">
        <v>142</v>
      </c>
      <c r="G14" s="116" t="s">
        <v>143</v>
      </c>
      <c r="H14" s="116" t="s">
        <v>144</v>
      </c>
      <c r="I14" s="145" t="s">
        <v>232</v>
      </c>
      <c r="J14" s="55">
        <f>('通過時刻入力'!H14-'通過時刻入力'!E14)*3600+('通過時刻入力'!I14-'通過時刻入力'!F14)*60+'通過時刻入力'!J14-'通過時刻入力'!G14</f>
        <v>413</v>
      </c>
      <c r="K14" s="101">
        <f>('通過時刻入力'!N14-'通過時刻入力'!K14)*3600+('通過時刻入力'!O14-'通過時刻入力'!L14)*60+'通過時刻入力'!P14-'通過時刻入力'!M14</f>
        <v>236</v>
      </c>
      <c r="L14" s="44">
        <f>('通過時刻入力'!T14-'通過時刻入力'!Q14)*3600+('通過時刻入力'!U14-'通過時刻入力'!R14)*60+'通過時刻入力'!V14-'通過時刻入力'!S14</f>
        <v>247</v>
      </c>
      <c r="M14" s="44">
        <f>('通過時刻入力'!Z14-'通過時刻入力'!W14)*3600+('通過時刻入力'!AA14-'通過時刻入力'!X14)*60+'通過時刻入力'!AB14-'通過時刻入力'!Y14</f>
        <v>405</v>
      </c>
      <c r="N14" s="101">
        <f>('通過時刻入力'!AF14-'通過時刻入力'!AC14)*3600+('通過時刻入力'!AG14-'通過時刻入力'!AD14)*60+'通過時刻入力'!AH14-'通過時刻入力'!AE14</f>
        <v>292</v>
      </c>
      <c r="O14" s="106">
        <f t="shared" si="0"/>
        <v>1593</v>
      </c>
      <c r="P14" s="101">
        <f>ABS('正解表入力'!Z13-(('通過時刻入力'!AL14-'通過時刻入力'!AI14)*3600+('通過時刻入力'!AM14-'通過時刻入力'!AJ14)*60+('通過時刻入力'!AN14-'通過時刻入力'!AK14)))</f>
        <v>1</v>
      </c>
      <c r="Q14" s="44">
        <f>('通過時刻入力'!AR14-'通過時刻入力'!AO14)*3600+('通過時刻入力'!AS14-'通過時刻入力'!AP14)*60+'通過時刻入力'!AT14-'通過時刻入力'!AQ14</f>
        <v>598</v>
      </c>
      <c r="R14" s="101">
        <f>('通過時刻入力'!AX14-'通過時刻入力'!AU14)*3600+('通過時刻入力'!AY14-'通過時刻入力'!AV14)*60+'通過時刻入力'!AZ14-'通過時刻入力'!AW14</f>
        <v>609</v>
      </c>
      <c r="S14" s="104">
        <f>('通過時刻入力'!BD14-'通過時刻入力'!BA14)*3600+('通過時刻入力'!BE14-'通過時刻入力'!BB14)*60+'通過時刻入力'!BF14-'通過時刻入力'!BC14</f>
        <v>289</v>
      </c>
      <c r="T14" s="106">
        <f t="shared" si="2"/>
        <v>1497</v>
      </c>
      <c r="U14" s="49"/>
      <c r="V14" s="52">
        <f t="shared" si="3"/>
        <v>3090</v>
      </c>
      <c r="W14" s="55">
        <f t="shared" si="4"/>
        <v>1</v>
      </c>
      <c r="X14" s="52"/>
      <c r="Y14" s="55">
        <f t="shared" si="5"/>
        <v>3089</v>
      </c>
      <c r="Z14" s="59"/>
      <c r="AA14" s="159" t="s">
        <v>321</v>
      </c>
    </row>
    <row r="15" spans="1:27" ht="30" customHeight="1">
      <c r="A15" s="119">
        <f t="shared" si="1"/>
        <v>11</v>
      </c>
      <c r="B15" s="116" t="s">
        <v>99</v>
      </c>
      <c r="C15" s="86" t="s">
        <v>145</v>
      </c>
      <c r="D15" s="116" t="s">
        <v>146</v>
      </c>
      <c r="E15" s="116" t="s">
        <v>110</v>
      </c>
      <c r="F15" s="86" t="s">
        <v>147</v>
      </c>
      <c r="G15" s="116" t="s">
        <v>148</v>
      </c>
      <c r="H15" s="116" t="s">
        <v>110</v>
      </c>
      <c r="I15" s="145" t="s">
        <v>253</v>
      </c>
      <c r="J15" s="55">
        <f>('通過時刻入力'!H15-'通過時刻入力'!E15)*3600+('通過時刻入力'!I15-'通過時刻入力'!F15)*60+'通過時刻入力'!J15-'通過時刻入力'!G15</f>
        <v>448</v>
      </c>
      <c r="K15" s="101">
        <f>('通過時刻入力'!N15-'通過時刻入力'!K15)*3600+('通過時刻入力'!O15-'通過時刻入力'!L15)*60+'通過時刻入力'!P15-'通過時刻入力'!M15</f>
        <v>265</v>
      </c>
      <c r="L15" s="44">
        <f>('通過時刻入力'!T15-'通過時刻入力'!Q15)*3600+('通過時刻入力'!U15-'通過時刻入力'!R15)*60+'通過時刻入力'!V15-'通過時刻入力'!S15</f>
        <v>275</v>
      </c>
      <c r="M15" s="44">
        <f>('通過時刻入力'!Z15-'通過時刻入力'!W15)*3600+('通過時刻入力'!AA15-'通過時刻入力'!X15)*60+'通過時刻入力'!AB15-'通過時刻入力'!Y15</f>
        <v>482</v>
      </c>
      <c r="N15" s="101">
        <f>('通過時刻入力'!AF15-'通過時刻入力'!AC15)*3600+('通過時刻入力'!AG15-'通過時刻入力'!AD15)*60+'通過時刻入力'!AH15-'通過時刻入力'!AE15</f>
        <v>308</v>
      </c>
      <c r="O15" s="106">
        <f t="shared" si="0"/>
        <v>1778</v>
      </c>
      <c r="P15" s="148" t="s">
        <v>304</v>
      </c>
      <c r="Q15" s="44"/>
      <c r="R15" s="101"/>
      <c r="S15" s="104"/>
      <c r="T15" s="149" t="s">
        <v>305</v>
      </c>
      <c r="U15" s="49"/>
      <c r="V15" s="150" t="s">
        <v>303</v>
      </c>
      <c r="W15" s="151" t="s">
        <v>305</v>
      </c>
      <c r="X15" s="52"/>
      <c r="Y15" s="151" t="s">
        <v>303</v>
      </c>
      <c r="Z15" s="59"/>
      <c r="AA15" s="57"/>
    </row>
    <row r="16" spans="1:27" ht="30" customHeight="1">
      <c r="A16" s="119">
        <f t="shared" si="1"/>
        <v>12</v>
      </c>
      <c r="B16" s="116" t="s">
        <v>111</v>
      </c>
      <c r="C16" s="86" t="s">
        <v>149</v>
      </c>
      <c r="D16" s="116" t="s">
        <v>150</v>
      </c>
      <c r="E16" s="116" t="s">
        <v>151</v>
      </c>
      <c r="F16" s="86" t="s">
        <v>152</v>
      </c>
      <c r="G16" s="116" t="s">
        <v>150</v>
      </c>
      <c r="H16" s="116" t="s">
        <v>151</v>
      </c>
      <c r="I16" s="145" t="s">
        <v>233</v>
      </c>
      <c r="J16" s="55">
        <f>('通過時刻入力'!H16-'通過時刻入力'!E16)*3600+('通過時刻入力'!I16-'通過時刻入力'!F16)*60+'通過時刻入力'!J16-'通過時刻入力'!G16</f>
        <v>424</v>
      </c>
      <c r="K16" s="101">
        <f>('通過時刻入力'!N16-'通過時刻入力'!K16)*3600+('通過時刻入力'!O16-'通過時刻入力'!L16)*60+'通過時刻入力'!P16-'通過時刻入力'!M16</f>
        <v>249</v>
      </c>
      <c r="L16" s="44">
        <f>('通過時刻入力'!T16-'通過時刻入力'!Q16)*3600+('通過時刻入力'!U16-'通過時刻入力'!R16)*60+'通過時刻入力'!V16-'通過時刻入力'!S16</f>
        <v>257</v>
      </c>
      <c r="M16" s="44">
        <f>('通過時刻入力'!Z16-'通過時刻入力'!W16)*3600+('通過時刻入力'!AA16-'通過時刻入力'!X16)*60+'通過時刻入力'!AB16-'通過時刻入力'!Y16</f>
        <v>411</v>
      </c>
      <c r="N16" s="101">
        <f>('通過時刻入力'!AF16-'通過時刻入力'!AC16)*3600+('通過時刻入力'!AG16-'通過時刻入力'!AD16)*60+'通過時刻入力'!AH16-'通過時刻入力'!AE16</f>
        <v>305</v>
      </c>
      <c r="O16" s="106">
        <f t="shared" si="0"/>
        <v>1646</v>
      </c>
      <c r="P16" s="101">
        <f>ABS('正解表入力'!Z15-(('通過時刻入力'!AL16-'通過時刻入力'!AI16)*3600+('通過時刻入力'!AM16-'通過時刻入力'!AJ16)*60+('通過時刻入力'!AN16-'通過時刻入力'!AK16)))</f>
        <v>5</v>
      </c>
      <c r="Q16" s="44">
        <f>('通過時刻入力'!AR16-'通過時刻入力'!AO16)*3600+('通過時刻入力'!AS16-'通過時刻入力'!AP16)*60+'通過時刻入力'!AT16-'通過時刻入力'!AQ16</f>
        <v>617</v>
      </c>
      <c r="R16" s="101">
        <f>('通過時刻入力'!AX16-'通過時刻入力'!AU16)*3600+('通過時刻入力'!AY16-'通過時刻入力'!AV16)*60+'通過時刻入力'!AZ16-'通過時刻入力'!AW16</f>
        <v>637</v>
      </c>
      <c r="S16" s="104">
        <f>('通過時刻入力'!BD16-'通過時刻入力'!BA16)*3600+('通過時刻入力'!BE16-'通過時刻入力'!BB16)*60+'通過時刻入力'!BF16-'通過時刻入力'!BC16</f>
        <v>295</v>
      </c>
      <c r="T16" s="106">
        <f t="shared" si="2"/>
        <v>1554</v>
      </c>
      <c r="U16" s="49"/>
      <c r="V16" s="52">
        <f t="shared" si="3"/>
        <v>3200</v>
      </c>
      <c r="W16" s="55">
        <f t="shared" si="4"/>
        <v>5</v>
      </c>
      <c r="X16" s="52"/>
      <c r="Y16" s="55">
        <f t="shared" si="5"/>
        <v>3195</v>
      </c>
      <c r="Z16" s="59"/>
      <c r="AA16" s="57"/>
    </row>
    <row r="17" spans="1:27" ht="30" customHeight="1">
      <c r="A17" s="119">
        <f t="shared" si="1"/>
        <v>13</v>
      </c>
      <c r="B17" s="116" t="s">
        <v>153</v>
      </c>
      <c r="C17" s="86" t="s">
        <v>154</v>
      </c>
      <c r="D17" s="116" t="s">
        <v>155</v>
      </c>
      <c r="E17" s="116" t="s">
        <v>107</v>
      </c>
      <c r="F17" s="118" t="s">
        <v>156</v>
      </c>
      <c r="G17" s="116"/>
      <c r="H17" s="116" t="s">
        <v>102</v>
      </c>
      <c r="I17" s="145" t="s">
        <v>234</v>
      </c>
      <c r="J17" s="55">
        <f>('通過時刻入力'!H17-'通過時刻入力'!E17)*3600+('通過時刻入力'!I17-'通過時刻入力'!F17)*60+'通過時刻入力'!J17-'通過時刻入力'!G17</f>
        <v>434</v>
      </c>
      <c r="K17" s="101">
        <f>('通過時刻入力'!N17-'通過時刻入力'!K17)*3600+('通過時刻入力'!O17-'通過時刻入力'!L17)*60+'通過時刻入力'!P17-'通過時刻入力'!M17</f>
        <v>247</v>
      </c>
      <c r="L17" s="44">
        <f>('通過時刻入力'!T17-'通過時刻入力'!Q17)*3600+('通過時刻入力'!U17-'通過時刻入力'!R17)*60+'通過時刻入力'!V17-'通過時刻入力'!S17</f>
        <v>267</v>
      </c>
      <c r="M17" s="44">
        <f>('通過時刻入力'!Z17-'通過時刻入力'!W17)*3600+('通過時刻入力'!AA17-'通過時刻入力'!X17)*60+'通過時刻入力'!AB17-'通過時刻入力'!Y17</f>
        <v>420</v>
      </c>
      <c r="N17" s="101">
        <f>('通過時刻入力'!AF17-'通過時刻入力'!AC17)*3600+('通過時刻入力'!AG17-'通過時刻入力'!AD17)*60+'通過時刻入力'!AH17-'通過時刻入力'!AE17</f>
        <v>313</v>
      </c>
      <c r="O17" s="106">
        <f t="shared" si="0"/>
        <v>1681</v>
      </c>
      <c r="P17" s="101">
        <f>ABS('正解表入力'!Z16-(('通過時刻入力'!AL17-'通過時刻入力'!AI17)*3600+('通過時刻入力'!AM17-'通過時刻入力'!AJ17)*60+('通過時刻入力'!AN17-'通過時刻入力'!AK17)))</f>
        <v>4</v>
      </c>
      <c r="Q17" s="44">
        <f>('通過時刻入力'!AR17-'通過時刻入力'!AO17)*3600+('通過時刻入力'!AS17-'通過時刻入力'!AP17)*60+'通過時刻入力'!AT17-'通過時刻入力'!AQ17</f>
        <v>613</v>
      </c>
      <c r="R17" s="101">
        <f>('通過時刻入力'!AX17-'通過時刻入力'!AU17)*3600+('通過時刻入力'!AY17-'通過時刻入力'!AV17)*60+'通過時刻入力'!AZ17-'通過時刻入力'!AW17</f>
        <v>631</v>
      </c>
      <c r="S17" s="104">
        <f>('通過時刻入力'!BD17-'通過時刻入力'!BA17)*3600+('通過時刻入力'!BE17-'通過時刻入力'!BB17)*60+'通過時刻入力'!BF17-'通過時刻入力'!BC17</f>
        <v>303</v>
      </c>
      <c r="T17" s="106">
        <f t="shared" si="2"/>
        <v>1551</v>
      </c>
      <c r="U17" s="49"/>
      <c r="V17" s="52">
        <f t="shared" si="3"/>
        <v>3232</v>
      </c>
      <c r="W17" s="55">
        <f t="shared" si="4"/>
        <v>4</v>
      </c>
      <c r="X17" s="52"/>
      <c r="Y17" s="55">
        <f t="shared" si="5"/>
        <v>3228</v>
      </c>
      <c r="Z17" s="59"/>
      <c r="AA17" s="159" t="s">
        <v>322</v>
      </c>
    </row>
    <row r="18" spans="1:27" ht="30" customHeight="1">
      <c r="A18" s="119">
        <f t="shared" si="1"/>
        <v>14</v>
      </c>
      <c r="B18" s="116" t="s">
        <v>217</v>
      </c>
      <c r="C18" s="86" t="s">
        <v>218</v>
      </c>
      <c r="D18" s="116" t="s">
        <v>219</v>
      </c>
      <c r="E18" s="116" t="s">
        <v>220</v>
      </c>
      <c r="F18" s="86" t="s">
        <v>221</v>
      </c>
      <c r="G18" s="116" t="s">
        <v>222</v>
      </c>
      <c r="H18" s="116" t="s">
        <v>133</v>
      </c>
      <c r="I18" s="145" t="s">
        <v>223</v>
      </c>
      <c r="J18" s="55">
        <f>('通過時刻入力'!H18-'通過時刻入力'!E18)*3600+('通過時刻入力'!I18-'通過時刻入力'!F18)*60+'通過時刻入力'!J18-'通過時刻入力'!G18</f>
        <v>443</v>
      </c>
      <c r="K18" s="101">
        <f>('通過時刻入力'!N18-'通過時刻入力'!K18)*3600+('通過時刻入力'!O18-'通過時刻入力'!L18)*60+'通過時刻入力'!P18-'通過時刻入力'!M18</f>
        <v>253</v>
      </c>
      <c r="L18" s="44">
        <f>('通過時刻入力'!T18-'通過時刻入力'!Q18)*3600+('通過時刻入力'!U18-'通過時刻入力'!R18)*60+'通過時刻入力'!V18-'通過時刻入力'!S18</f>
        <v>273</v>
      </c>
      <c r="M18" s="44">
        <f>('通過時刻入力'!Z18-'通過時刻入力'!W18)*3600+('通過時刻入力'!AA18-'通過時刻入力'!X18)*60+'通過時刻入力'!AB18-'通過時刻入力'!Y18</f>
        <v>419</v>
      </c>
      <c r="N18" s="101">
        <f>('通過時刻入力'!AF18-'通過時刻入力'!AC18)*3600+('通過時刻入力'!AG18-'通過時刻入力'!AD18)*60+'通過時刻入力'!AH18-'通過時刻入力'!AE18</f>
        <v>344</v>
      </c>
      <c r="O18" s="106">
        <f t="shared" si="0"/>
        <v>1732</v>
      </c>
      <c r="P18" s="101">
        <f>ABS('正解表入力'!Z17-(('通過時刻入力'!AL18-'通過時刻入力'!AI18)*3600+('通過時刻入力'!AM18-'通過時刻入力'!AJ18)*60+('通過時刻入力'!AN18-'通過時刻入力'!AK18)))</f>
        <v>4</v>
      </c>
      <c r="Q18" s="44">
        <f>('通過時刻入力'!AR18-'通過時刻入力'!AO18)*3600+('通過時刻入力'!AS18-'通過時刻入力'!AP18)*60+'通過時刻入力'!AT18-'通過時刻入力'!AQ18</f>
        <v>615</v>
      </c>
      <c r="R18" s="101">
        <f>('通過時刻入力'!AX18-'通過時刻入力'!AU18)*3600+('通過時刻入力'!AY18-'通過時刻入力'!AV18)*60+'通過時刻入力'!AZ18-'通過時刻入力'!AW18</f>
        <v>626</v>
      </c>
      <c r="S18" s="104">
        <f>('通過時刻入力'!BD18-'通過時刻入力'!BA18)*3600+('通過時刻入力'!BE18-'通過時刻入力'!BB18)*60+'通過時刻入力'!BF18-'通過時刻入力'!BC18</f>
        <v>306</v>
      </c>
      <c r="T18" s="106">
        <f t="shared" si="2"/>
        <v>1551</v>
      </c>
      <c r="U18" s="49"/>
      <c r="V18" s="52">
        <f t="shared" si="3"/>
        <v>3283</v>
      </c>
      <c r="W18" s="55">
        <f t="shared" si="4"/>
        <v>4</v>
      </c>
      <c r="X18" s="52"/>
      <c r="Y18" s="55">
        <f t="shared" si="5"/>
        <v>3279</v>
      </c>
      <c r="Z18" s="59"/>
      <c r="AA18" s="159" t="s">
        <v>323</v>
      </c>
    </row>
    <row r="19" spans="1:27" ht="30" customHeight="1">
      <c r="A19" s="119">
        <f t="shared" si="1"/>
        <v>15</v>
      </c>
      <c r="B19" s="116" t="s">
        <v>153</v>
      </c>
      <c r="C19" s="86" t="s">
        <v>157</v>
      </c>
      <c r="D19" s="116" t="s">
        <v>128</v>
      </c>
      <c r="E19" s="116" t="s">
        <v>102</v>
      </c>
      <c r="F19" s="86" t="s">
        <v>158</v>
      </c>
      <c r="G19" s="116" t="s">
        <v>128</v>
      </c>
      <c r="H19" s="116" t="s">
        <v>102</v>
      </c>
      <c r="I19" s="145" t="s">
        <v>235</v>
      </c>
      <c r="J19" s="55">
        <f>('通過時刻入力'!H19-'通過時刻入力'!E19)*3600+('通過時刻入力'!I19-'通過時刻入力'!F19)*60+'通過時刻入力'!J19-'通過時刻入力'!G19</f>
        <v>452</v>
      </c>
      <c r="K19" s="101">
        <f>('通過時刻入力'!N19-'通過時刻入力'!K19)*3600+('通過時刻入力'!O19-'通過時刻入力'!L19)*60+'通過時刻入力'!P19-'通過時刻入力'!M19</f>
        <v>263</v>
      </c>
      <c r="L19" s="44">
        <f>('通過時刻入力'!T19-'通過時刻入力'!Q19)*3600+('通過時刻入力'!U19-'通過時刻入力'!R19)*60+'通過時刻入力'!V19-'通過時刻入力'!S19</f>
        <v>273</v>
      </c>
      <c r="M19" s="44">
        <f>('通過時刻入力'!Z19-'通過時刻入力'!W19)*3600+('通過時刻入力'!AA19-'通過時刻入力'!X19)*60+'通過時刻入力'!AB19-'通過時刻入力'!Y19</f>
        <v>450</v>
      </c>
      <c r="N19" s="101">
        <f>('通過時刻入力'!AF19-'通過時刻入力'!AC19)*3600+('通過時刻入力'!AG19-'通過時刻入力'!AD19)*60+'通過時刻入力'!AH19-'通過時刻入力'!AE19</f>
        <v>333</v>
      </c>
      <c r="O19" s="106">
        <f t="shared" si="0"/>
        <v>1771</v>
      </c>
      <c r="P19" s="148" t="s">
        <v>304</v>
      </c>
      <c r="Q19" s="44"/>
      <c r="R19" s="101"/>
      <c r="S19" s="104"/>
      <c r="T19" s="149" t="s">
        <v>305</v>
      </c>
      <c r="U19" s="49"/>
      <c r="V19" s="150" t="s">
        <v>303</v>
      </c>
      <c r="W19" s="151" t="s">
        <v>305</v>
      </c>
      <c r="X19" s="52"/>
      <c r="Y19" s="151" t="s">
        <v>303</v>
      </c>
      <c r="Z19" s="59"/>
      <c r="AA19" s="57"/>
    </row>
    <row r="20" spans="1:27" ht="30" customHeight="1">
      <c r="A20" s="119">
        <f t="shared" si="1"/>
        <v>16</v>
      </c>
      <c r="B20" s="116" t="s">
        <v>153</v>
      </c>
      <c r="C20" s="86" t="s">
        <v>236</v>
      </c>
      <c r="D20" s="116" t="s">
        <v>159</v>
      </c>
      <c r="E20" s="116"/>
      <c r="F20" s="86" t="s">
        <v>160</v>
      </c>
      <c r="G20" s="116" t="s">
        <v>161</v>
      </c>
      <c r="H20" s="116" t="s">
        <v>144</v>
      </c>
      <c r="I20" s="145" t="s">
        <v>237</v>
      </c>
      <c r="J20" s="55">
        <f>('通過時刻入力'!H20-'通過時刻入力'!E20)*3600+('通過時刻入力'!I20-'通過時刻入力'!F20)*60+'通過時刻入力'!J20-'通過時刻入力'!G20</f>
        <v>437</v>
      </c>
      <c r="K20" s="148" t="s">
        <v>303</v>
      </c>
      <c r="L20" s="44"/>
      <c r="M20" s="44"/>
      <c r="N20" s="101"/>
      <c r="O20" s="149" t="s">
        <v>305</v>
      </c>
      <c r="P20" s="148" t="s">
        <v>304</v>
      </c>
      <c r="Q20" s="44"/>
      <c r="R20" s="101"/>
      <c r="S20" s="104"/>
      <c r="T20" s="149" t="s">
        <v>305</v>
      </c>
      <c r="U20" s="49"/>
      <c r="V20" s="150" t="s">
        <v>303</v>
      </c>
      <c r="W20" s="151" t="s">
        <v>305</v>
      </c>
      <c r="X20" s="52"/>
      <c r="Y20" s="151" t="s">
        <v>303</v>
      </c>
      <c r="Z20" s="59"/>
      <c r="AA20" s="57"/>
    </row>
    <row r="21" spans="1:27" ht="30" customHeight="1">
      <c r="A21" s="119">
        <f t="shared" si="1"/>
        <v>17</v>
      </c>
      <c r="B21" s="116" t="s">
        <v>153</v>
      </c>
      <c r="C21" s="86" t="s">
        <v>162</v>
      </c>
      <c r="D21" s="116" t="s">
        <v>163</v>
      </c>
      <c r="E21" s="116" t="s">
        <v>114</v>
      </c>
      <c r="F21" s="86" t="s">
        <v>164</v>
      </c>
      <c r="G21" s="116" t="s">
        <v>116</v>
      </c>
      <c r="H21" s="116" t="s">
        <v>114</v>
      </c>
      <c r="I21" s="145" t="s">
        <v>238</v>
      </c>
      <c r="J21" s="55">
        <f>('通過時刻入力'!H21-'通過時刻入力'!E21)*3600+('通過時刻入力'!I21-'通過時刻入力'!F21)*60+'通過時刻入力'!J21-'通過時刻入力'!G21</f>
        <v>435</v>
      </c>
      <c r="K21" s="101">
        <f>('通過時刻入力'!N21-'通過時刻入力'!K21)*3600+('通過時刻入力'!O21-'通過時刻入力'!L21)*60+'通過時刻入力'!P21-'通過時刻入力'!M21</f>
        <v>264</v>
      </c>
      <c r="L21" s="44">
        <f>('通過時刻入力'!T21-'通過時刻入力'!Q21)*3600+('通過時刻入力'!U21-'通過時刻入力'!R21)*60+'通過時刻入力'!V21-'通過時刻入力'!S21</f>
        <v>276</v>
      </c>
      <c r="M21" s="44">
        <f>('通過時刻入力'!Z21-'通過時刻入力'!W21)*3600+('通過時刻入力'!AA21-'通過時刻入力'!X21)*60+'通過時刻入力'!AB21-'通過時刻入力'!Y21</f>
        <v>445</v>
      </c>
      <c r="N21" s="101">
        <f>('通過時刻入力'!AF21-'通過時刻入力'!AC21)*3600+('通過時刻入力'!AG21-'通過時刻入力'!AD21)*60+'通過時刻入力'!AH21-'通過時刻入力'!AE21</f>
        <v>325</v>
      </c>
      <c r="O21" s="106">
        <f t="shared" si="0"/>
        <v>1745</v>
      </c>
      <c r="P21" s="101">
        <f>ABS('正解表入力'!Z20-(('通過時刻入力'!AL21-'通過時刻入力'!AI21)*3600+('通過時刻入力'!AM21-'通過時刻入力'!AJ21)*60+('通過時刻入力'!AN21-'通過時刻入力'!AK21)))</f>
        <v>4</v>
      </c>
      <c r="Q21" s="44">
        <f>('通過時刻入力'!AR21-'通過時刻入力'!AO21)*3600+('通過時刻入力'!AS21-'通過時刻入力'!AP21)*60+'通過時刻入力'!AT21-'通過時刻入力'!AQ21</f>
        <v>632</v>
      </c>
      <c r="R21" s="101">
        <f>('通過時刻入力'!AX21-'通過時刻入力'!AU21)*3600+('通過時刻入力'!AY21-'通過時刻入力'!AV21)*60+'通過時刻入力'!AZ21-'通過時刻入力'!AW21</f>
        <v>655</v>
      </c>
      <c r="S21" s="104">
        <f>('通過時刻入力'!BD21-'通過時刻入力'!BA21)*3600+('通過時刻入力'!BE21-'通過時刻入力'!BB21)*60+'通過時刻入力'!BF21-'通過時刻入力'!BC21</f>
        <v>311</v>
      </c>
      <c r="T21" s="106">
        <f t="shared" si="2"/>
        <v>1602</v>
      </c>
      <c r="U21" s="49"/>
      <c r="V21" s="52">
        <f t="shared" si="3"/>
        <v>3347</v>
      </c>
      <c r="W21" s="55">
        <f t="shared" si="4"/>
        <v>4</v>
      </c>
      <c r="X21" s="52"/>
      <c r="Y21" s="55">
        <f t="shared" si="5"/>
        <v>3343</v>
      </c>
      <c r="Z21" s="59"/>
      <c r="AA21" s="159" t="s">
        <v>324</v>
      </c>
    </row>
    <row r="22" spans="1:27" ht="30" customHeight="1">
      <c r="A22" s="119">
        <f t="shared" si="1"/>
        <v>18</v>
      </c>
      <c r="B22" s="116" t="s">
        <v>165</v>
      </c>
      <c r="C22" s="86" t="s">
        <v>166</v>
      </c>
      <c r="D22" s="116" t="s">
        <v>167</v>
      </c>
      <c r="E22" s="116" t="s">
        <v>168</v>
      </c>
      <c r="F22" s="86" t="s">
        <v>169</v>
      </c>
      <c r="G22" s="116" t="s">
        <v>170</v>
      </c>
      <c r="H22" s="116" t="s">
        <v>114</v>
      </c>
      <c r="I22" s="145" t="s">
        <v>239</v>
      </c>
      <c r="J22" s="55">
        <f>('通過時刻入力'!H22-'通過時刻入力'!E22)*3600+('通過時刻入力'!I22-'通過時刻入力'!F22)*60+'通過時刻入力'!J22-'通過時刻入力'!G22</f>
        <v>456</v>
      </c>
      <c r="K22" s="101">
        <f>('通過時刻入力'!N22-'通過時刻入力'!K22)*3600+('通過時刻入力'!O22-'通過時刻入力'!L22)*60+'通過時刻入力'!P22-'通過時刻入力'!M22</f>
        <v>275</v>
      </c>
      <c r="L22" s="44">
        <f>('通過時刻入力'!T22-'通過時刻入力'!Q22)*3600+('通過時刻入力'!U22-'通過時刻入力'!R22)*60+'通過時刻入力'!V22-'通過時刻入力'!S22</f>
        <v>288</v>
      </c>
      <c r="M22" s="44">
        <f>('通過時刻入力'!Z22-'通過時刻入力'!W22)*3600+('通過時刻入力'!AA22-'通過時刻入力'!X22)*60+'通過時刻入力'!AB22-'通過時刻入力'!Y22</f>
        <v>463</v>
      </c>
      <c r="N22" s="101">
        <f>('通過時刻入力'!AF22-'通過時刻入力'!AC22)*3600+('通過時刻入力'!AG22-'通過時刻入力'!AD22)*60+'通過時刻入力'!AH22-'通過時刻入力'!AE22</f>
        <v>320</v>
      </c>
      <c r="O22" s="106">
        <f t="shared" si="0"/>
        <v>1802</v>
      </c>
      <c r="P22" s="101">
        <f>ABS('正解表入力'!Z21-(('通過時刻入力'!AL22-'通過時刻入力'!AI22)*3600+('通過時刻入力'!AM22-'通過時刻入力'!AJ22)*60+('通過時刻入力'!AN22-'通過時刻入力'!AK22)))</f>
        <v>31</v>
      </c>
      <c r="Q22" s="44">
        <f>('通過時刻入力'!AR22-'通過時刻入力'!AO22)*3600+('通過時刻入力'!AS22-'通過時刻入力'!AP22)*60+'通過時刻入力'!AT22-'通過時刻入力'!AQ22</f>
        <v>641</v>
      </c>
      <c r="R22" s="101">
        <f>('通過時刻入力'!AX22-'通過時刻入力'!AU22)*3600+('通過時刻入力'!AY22-'通過時刻入力'!AV22)*60+'通過時刻入力'!AZ22-'通過時刻入力'!AW22</f>
        <v>657</v>
      </c>
      <c r="S22" s="104">
        <f>('通過時刻入力'!BD22-'通過時刻入力'!BA22)*3600+('通過時刻入力'!BE22-'通過時刻入力'!BB22)*60+'通過時刻入力'!BF22-'通過時刻入力'!BC22</f>
        <v>312</v>
      </c>
      <c r="T22" s="106">
        <f t="shared" si="2"/>
        <v>1641</v>
      </c>
      <c r="U22" s="49"/>
      <c r="V22" s="52">
        <f t="shared" si="3"/>
        <v>3443</v>
      </c>
      <c r="W22" s="55">
        <f t="shared" si="4"/>
        <v>31</v>
      </c>
      <c r="X22" s="52"/>
      <c r="Y22" s="55">
        <f t="shared" si="5"/>
        <v>3412</v>
      </c>
      <c r="Z22" s="59"/>
      <c r="AA22" s="57"/>
    </row>
    <row r="23" spans="1:27" ht="30" customHeight="1">
      <c r="A23" s="119">
        <f t="shared" si="1"/>
        <v>19</v>
      </c>
      <c r="B23" s="116" t="s">
        <v>165</v>
      </c>
      <c r="C23" s="86" t="s">
        <v>171</v>
      </c>
      <c r="D23" s="116" t="s">
        <v>172</v>
      </c>
      <c r="E23" s="116" t="s">
        <v>114</v>
      </c>
      <c r="F23" s="86" t="s">
        <v>173</v>
      </c>
      <c r="G23" s="117" t="s">
        <v>174</v>
      </c>
      <c r="H23" s="116" t="s">
        <v>107</v>
      </c>
      <c r="I23" s="145" t="s">
        <v>240</v>
      </c>
      <c r="J23" s="55">
        <f>('通過時刻入力'!H23-'通過時刻入力'!E23)*3600+('通過時刻入力'!I23-'通過時刻入力'!F23)*60+'通過時刻入力'!J23-'通過時刻入力'!G23</f>
        <v>443</v>
      </c>
      <c r="K23" s="101">
        <f>('通過時刻入力'!N23-'通過時刻入力'!K23)*3600+('通過時刻入力'!O23-'通過時刻入力'!L23)*60+'通過時刻入力'!P23-'通過時刻入力'!M23</f>
        <v>262</v>
      </c>
      <c r="L23" s="44">
        <f>('通過時刻入力'!T23-'通過時刻入力'!Q23)*3600+('通過時刻入力'!U23-'通過時刻入力'!R23)*60+'通過時刻入力'!V23-'通過時刻入力'!S23</f>
        <v>275</v>
      </c>
      <c r="M23" s="44">
        <f>('通過時刻入力'!Z23-'通過時刻入力'!W23)*3600+('通過時刻入力'!AA23-'通過時刻入力'!X23)*60+'通過時刻入力'!AB23-'通過時刻入力'!Y23</f>
        <v>445</v>
      </c>
      <c r="N23" s="101">
        <f>('通過時刻入力'!AF23-'通過時刻入力'!AC23)*3600+('通過時刻入力'!AG23-'通過時刻入力'!AD23)*60+'通過時刻入力'!AH23-'通過時刻入力'!AE23</f>
        <v>335</v>
      </c>
      <c r="O23" s="106">
        <f t="shared" si="0"/>
        <v>1760</v>
      </c>
      <c r="P23" s="101">
        <f>ABS('正解表入力'!Z22-(('通過時刻入力'!AL23-'通過時刻入力'!AI23)*3600+('通過時刻入力'!AM23-'通過時刻入力'!AJ23)*60+('通過時刻入力'!AN23-'通過時刻入力'!AK23)))</f>
        <v>3221</v>
      </c>
      <c r="Q23" s="44">
        <f>('通過時刻入力'!AR23-'通過時刻入力'!AO23)*3600+('通過時刻入力'!AS23-'通過時刻入力'!AP23)*60+'通過時刻入力'!AT23-'通過時刻入力'!AQ23</f>
        <v>0</v>
      </c>
      <c r="R23" s="148" t="s">
        <v>304</v>
      </c>
      <c r="S23" s="150"/>
      <c r="T23" s="149" t="s">
        <v>305</v>
      </c>
      <c r="U23" s="49"/>
      <c r="V23" s="150" t="s">
        <v>303</v>
      </c>
      <c r="W23" s="151" t="s">
        <v>305</v>
      </c>
      <c r="X23" s="52"/>
      <c r="Y23" s="151" t="s">
        <v>303</v>
      </c>
      <c r="Z23" s="59"/>
      <c r="AA23" s="57"/>
    </row>
    <row r="24" spans="1:27" ht="30" customHeight="1">
      <c r="A24" s="119">
        <f t="shared" si="1"/>
        <v>20</v>
      </c>
      <c r="B24" s="116" t="s">
        <v>153</v>
      </c>
      <c r="C24" s="86" t="s">
        <v>175</v>
      </c>
      <c r="D24" s="116" t="s">
        <v>176</v>
      </c>
      <c r="E24" s="116" t="s">
        <v>114</v>
      </c>
      <c r="F24" s="86" t="s">
        <v>177</v>
      </c>
      <c r="G24" s="116" t="s">
        <v>178</v>
      </c>
      <c r="H24" s="116" t="s">
        <v>107</v>
      </c>
      <c r="I24" s="145" t="s">
        <v>241</v>
      </c>
      <c r="J24" s="55">
        <f>('通過時刻入力'!H24-'通過時刻入力'!E24)*3600+('通過時刻入力'!I24-'通過時刻入力'!F24)*60+'通過時刻入力'!J24-'通過時刻入力'!G24</f>
        <v>453</v>
      </c>
      <c r="K24" s="101">
        <f>('通過時刻入力'!N24-'通過時刻入力'!K24)*3600+('通過時刻入力'!O24-'通過時刻入力'!L24)*60+'通過時刻入力'!P24-'通過時刻入力'!M24</f>
        <v>263</v>
      </c>
      <c r="L24" s="44">
        <f>('通過時刻入力'!T24-'通過時刻入力'!Q24)*3600+('通過時刻入力'!U24-'通過時刻入力'!R24)*60+'通過時刻入力'!V24-'通過時刻入力'!S24</f>
        <v>279</v>
      </c>
      <c r="M24" s="44">
        <f>('通過時刻入力'!Z24-'通過時刻入力'!W24)*3600+('通過時刻入力'!AA24-'通過時刻入力'!X24)*60+'通過時刻入力'!AB24-'通過時刻入力'!Y24</f>
        <v>441</v>
      </c>
      <c r="N24" s="101">
        <f>('通過時刻入力'!AF24-'通過時刻入力'!AC24)*3600+('通過時刻入力'!AG24-'通過時刻入力'!AD24)*60+'通過時刻入力'!AH24-'通過時刻入力'!AE24</f>
        <v>319</v>
      </c>
      <c r="O24" s="106">
        <f t="shared" si="0"/>
        <v>1755</v>
      </c>
      <c r="P24" s="101">
        <f>ABS('正解表入力'!Z23-(('通過時刻入力'!AL24-'通過時刻入力'!AI24)*3600+('通過時刻入力'!AM24-'通過時刻入力'!AJ24)*60+('通過時刻入力'!AN24-'通過時刻入力'!AK24)))</f>
        <v>4</v>
      </c>
      <c r="Q24" s="44">
        <f>('通過時刻入力'!AR24-'通過時刻入力'!AO24)*3600+('通過時刻入力'!AS24-'通過時刻入力'!AP24)*60+'通過時刻入力'!AT24-'通過時刻入力'!AQ24</f>
        <v>638</v>
      </c>
      <c r="R24" s="101">
        <f>('通過時刻入力'!AX24-'通過時刻入力'!AU24)*3600+('通過時刻入力'!AY24-'通過時刻入力'!AV24)*60+'通過時刻入力'!AZ24-'通過時刻入力'!AW24</f>
        <v>649</v>
      </c>
      <c r="S24" s="104">
        <f>('通過時刻入力'!BD24-'通過時刻入力'!BA24)*3600+('通過時刻入力'!BE24-'通過時刻入力'!BB24)*60+'通過時刻入力'!BF24-'通過時刻入力'!BC24</f>
        <v>310</v>
      </c>
      <c r="T24" s="106">
        <f t="shared" si="2"/>
        <v>1601</v>
      </c>
      <c r="U24" s="49"/>
      <c r="V24" s="52">
        <f t="shared" si="3"/>
        <v>3356</v>
      </c>
      <c r="W24" s="55">
        <f t="shared" si="4"/>
        <v>4</v>
      </c>
      <c r="X24" s="52"/>
      <c r="Y24" s="55">
        <f t="shared" si="5"/>
        <v>3352</v>
      </c>
      <c r="Z24" s="59"/>
      <c r="AA24" s="159" t="s">
        <v>325</v>
      </c>
    </row>
    <row r="25" spans="1:27" ht="30" customHeight="1">
      <c r="A25" s="119">
        <f t="shared" si="1"/>
        <v>21</v>
      </c>
      <c r="B25" s="116" t="s">
        <v>153</v>
      </c>
      <c r="C25" s="86" t="s">
        <v>179</v>
      </c>
      <c r="D25" s="116" t="s">
        <v>143</v>
      </c>
      <c r="E25" s="116" t="s">
        <v>144</v>
      </c>
      <c r="F25" s="118" t="s">
        <v>180</v>
      </c>
      <c r="G25" s="116" t="s">
        <v>143</v>
      </c>
      <c r="H25" s="116" t="s">
        <v>144</v>
      </c>
      <c r="I25" s="145" t="s">
        <v>242</v>
      </c>
      <c r="J25" s="55">
        <f>('通過時刻入力'!H25-'通過時刻入力'!E25)*3600+('通過時刻入力'!I25-'通過時刻入力'!F25)*60+'通過時刻入力'!J25-'通過時刻入力'!G25</f>
        <v>451</v>
      </c>
      <c r="K25" s="101">
        <f>('通過時刻入力'!N25-'通過時刻入力'!K25)*3600+('通過時刻入力'!O25-'通過時刻入力'!L25)*60+'通過時刻入力'!P25-'通過時刻入力'!M25</f>
        <v>604</v>
      </c>
      <c r="L25" s="44">
        <f>('通過時刻入力'!T25-'通過時刻入力'!Q25)*3600+('通過時刻入力'!U25-'通過時刻入力'!R25)*60+'通過時刻入力'!V25-'通過時刻入力'!S25</f>
        <v>281</v>
      </c>
      <c r="M25" s="44">
        <f>('通過時刻入力'!Z25-'通過時刻入力'!W25)*3600+('通過時刻入力'!AA25-'通過時刻入力'!X25)*60+'通過時刻入力'!AB25-'通過時刻入力'!Y25</f>
        <v>458</v>
      </c>
      <c r="N25" s="101">
        <f>('通過時刻入力'!AF25-'通過時刻入力'!AC25)*3600+('通過時刻入力'!AG25-'通過時刻入力'!AD25)*60+'通過時刻入力'!AH25-'通過時刻入力'!AE25</f>
        <v>318</v>
      </c>
      <c r="O25" s="106">
        <f t="shared" si="0"/>
        <v>2112</v>
      </c>
      <c r="P25" s="101">
        <f>ABS('正解表入力'!Z24-(('通過時刻入力'!AL25-'通過時刻入力'!AI25)*3600+('通過時刻入力'!AM25-'通過時刻入力'!AJ25)*60+('通過時刻入力'!AN25-'通過時刻入力'!AK25)))</f>
        <v>11</v>
      </c>
      <c r="Q25" s="44">
        <f>('通過時刻入力'!AR25-'通過時刻入力'!AO25)*3600+('通過時刻入力'!AS25-'通過時刻入力'!AP25)*60+'通過時刻入力'!AT25-'通過時刻入力'!AQ25</f>
        <v>643</v>
      </c>
      <c r="R25" s="101">
        <f>('通過時刻入力'!AX25-'通過時刻入力'!AU25)*3600+('通過時刻入力'!AY25-'通過時刻入力'!AV25)*60+'通過時刻入力'!AZ25-'通過時刻入力'!AW25</f>
        <v>657</v>
      </c>
      <c r="S25" s="104">
        <f>('通過時刻入力'!BD25-'通過時刻入力'!BA25)*3600+('通過時刻入力'!BE25-'通過時刻入力'!BB25)*60+'通過時刻入力'!BF25-'通過時刻入力'!BC25</f>
        <v>316</v>
      </c>
      <c r="T25" s="106">
        <f t="shared" si="2"/>
        <v>1627</v>
      </c>
      <c r="U25" s="49"/>
      <c r="V25" s="52">
        <f t="shared" si="3"/>
        <v>3739</v>
      </c>
      <c r="W25" s="55">
        <f t="shared" si="4"/>
        <v>11</v>
      </c>
      <c r="X25" s="52"/>
      <c r="Y25" s="55">
        <f t="shared" si="5"/>
        <v>3728</v>
      </c>
      <c r="Z25" s="59"/>
      <c r="AA25" s="57"/>
    </row>
    <row r="26" spans="1:27" ht="30" customHeight="1">
      <c r="A26" s="119">
        <f t="shared" si="1"/>
        <v>22</v>
      </c>
      <c r="B26" s="116" t="s">
        <v>153</v>
      </c>
      <c r="C26" s="86" t="s">
        <v>181</v>
      </c>
      <c r="D26" s="116" t="s">
        <v>104</v>
      </c>
      <c r="E26" s="116" t="s">
        <v>107</v>
      </c>
      <c r="F26" s="86" t="s">
        <v>182</v>
      </c>
      <c r="G26" s="116" t="s">
        <v>183</v>
      </c>
      <c r="H26" s="116" t="s">
        <v>122</v>
      </c>
      <c r="I26" s="145" t="s">
        <v>243</v>
      </c>
      <c r="J26" s="55">
        <f>('通過時刻入力'!H26-'通過時刻入力'!E26)*3600+('通過時刻入力'!I26-'通過時刻入力'!F26)*60+'通過時刻入力'!J26-'通過時刻入力'!G26</f>
        <v>446</v>
      </c>
      <c r="K26" s="101">
        <f>('通過時刻入力'!N26-'通過時刻入力'!K26)*3600+('通過時刻入力'!O26-'通過時刻入力'!L26)*60+'通過時刻入力'!P26-'通過時刻入力'!M26</f>
        <v>263</v>
      </c>
      <c r="L26" s="44">
        <f>('通過時刻入力'!T26-'通過時刻入力'!Q26)*3600+('通過時刻入力'!U26-'通過時刻入力'!R26)*60+'通過時刻入力'!V26-'通過時刻入力'!S26</f>
        <v>275</v>
      </c>
      <c r="M26" s="44">
        <f>('通過時刻入力'!Z26-'通過時刻入力'!W26)*3600+('通過時刻入力'!AA26-'通過時刻入力'!X26)*60+'通過時刻入力'!AB26-'通過時刻入力'!Y26</f>
        <v>439</v>
      </c>
      <c r="N26" s="101">
        <f>('通過時刻入力'!AF26-'通過時刻入力'!AC26)*3600+('通過時刻入力'!AG26-'通過時刻入力'!AD26)*60+'通過時刻入力'!AH26-'通過時刻入力'!AE26</f>
        <v>320</v>
      </c>
      <c r="O26" s="106">
        <f t="shared" si="0"/>
        <v>1743</v>
      </c>
      <c r="P26" s="101">
        <f>ABS('正解表入力'!Z25-(('通過時刻入力'!AL26-'通過時刻入力'!AI26)*3600+('通過時刻入力'!AM26-'通過時刻入力'!AJ26)*60+('通過時刻入力'!AN26-'通過時刻入力'!AK26)))</f>
        <v>5</v>
      </c>
      <c r="Q26" s="44">
        <f>('通過時刻入力'!AR26-'通過時刻入力'!AO26)*3600+('通過時刻入力'!AS26-'通過時刻入力'!AP26)*60+'通過時刻入力'!AT26-'通過時刻入力'!AQ26</f>
        <v>635</v>
      </c>
      <c r="R26" s="101">
        <f>('通過時刻入力'!AX26-'通過時刻入力'!AU26)*3600+('通過時刻入力'!AY26-'通過時刻入力'!AV26)*60+'通過時刻入力'!AZ26-'通過時刻入力'!AW26</f>
        <v>642</v>
      </c>
      <c r="S26" s="104">
        <f>('通過時刻入力'!BD26-'通過時刻入力'!BA26)*3600+('通過時刻入力'!BE26-'通過時刻入力'!BB26)*60+'通過時刻入力'!BF26-'通過時刻入力'!BC26</f>
        <v>313</v>
      </c>
      <c r="T26" s="106">
        <f t="shared" si="2"/>
        <v>1595</v>
      </c>
      <c r="U26" s="49"/>
      <c r="V26" s="52">
        <f t="shared" si="3"/>
        <v>3338</v>
      </c>
      <c r="W26" s="55">
        <f t="shared" si="4"/>
        <v>5</v>
      </c>
      <c r="X26" s="52"/>
      <c r="Y26" s="55">
        <f t="shared" si="5"/>
        <v>3333</v>
      </c>
      <c r="Z26" s="59"/>
      <c r="AA26" s="159" t="s">
        <v>326</v>
      </c>
    </row>
    <row r="27" spans="1:27" ht="30" customHeight="1">
      <c r="A27" s="119">
        <f t="shared" si="1"/>
        <v>23</v>
      </c>
      <c r="B27" s="116" t="s">
        <v>165</v>
      </c>
      <c r="C27" s="86" t="s">
        <v>184</v>
      </c>
      <c r="D27" s="116" t="s">
        <v>185</v>
      </c>
      <c r="E27" s="116" t="s">
        <v>133</v>
      </c>
      <c r="F27" s="86" t="s">
        <v>186</v>
      </c>
      <c r="G27" s="116" t="s">
        <v>187</v>
      </c>
      <c r="H27" s="116" t="s">
        <v>133</v>
      </c>
      <c r="I27" s="145" t="s">
        <v>244</v>
      </c>
      <c r="J27" s="55">
        <f>('通過時刻入力'!H27-'通過時刻入力'!E27)*3600+('通過時刻入力'!I27-'通過時刻入力'!F27)*60+'通過時刻入力'!J27-'通過時刻入力'!G27</f>
        <v>435</v>
      </c>
      <c r="K27" s="101">
        <f>('通過時刻入力'!N27-'通過時刻入力'!K27)*3600+('通過時刻入力'!O27-'通過時刻入力'!L27)*60+'通過時刻入力'!P27-'通過時刻入力'!M27</f>
        <v>258</v>
      </c>
      <c r="L27" s="44">
        <f>('通過時刻入力'!T27-'通過時刻入力'!Q27)*3600+('通過時刻入力'!U27-'通過時刻入力'!R27)*60+'通過時刻入力'!V27-'通過時刻入力'!S27</f>
        <v>269</v>
      </c>
      <c r="M27" s="44">
        <f>('通過時刻入力'!Z27-'通過時刻入力'!W27)*3600+('通過時刻入力'!AA27-'通過時刻入力'!X27)*60+'通過時刻入力'!AB27-'通過時刻入力'!Y27</f>
        <v>432</v>
      </c>
      <c r="N27" s="101">
        <f>('通過時刻入力'!AF27-'通過時刻入力'!AC27)*3600+('通過時刻入力'!AG27-'通過時刻入力'!AD27)*60+'通過時刻入力'!AH27-'通過時刻入力'!AE27</f>
        <v>303</v>
      </c>
      <c r="O27" s="106">
        <f t="shared" si="0"/>
        <v>1697</v>
      </c>
      <c r="P27" s="101">
        <f>ABS('正解表入力'!Z26-(('通過時刻入力'!AL27-'通過時刻入力'!AI27)*3600+('通過時刻入力'!AM27-'通過時刻入力'!AJ27)*60+('通過時刻入力'!AN27-'通過時刻入力'!AK27)))</f>
        <v>4</v>
      </c>
      <c r="Q27" s="44">
        <f>('通過時刻入力'!AR27-'通過時刻入力'!AO27)*3600+('通過時刻入力'!AS27-'通過時刻入力'!AP27)*60+'通過時刻入力'!AT27-'通過時刻入力'!AQ27</f>
        <v>609</v>
      </c>
      <c r="R27" s="101">
        <f>('通過時刻入力'!AX27-'通過時刻入力'!AU27)*3600+('通過時刻入力'!AY27-'通過時刻入力'!AV27)*60+'通過時刻入力'!AZ27-'通過時刻入力'!AW27</f>
        <v>612</v>
      </c>
      <c r="S27" s="104">
        <f>('通過時刻入力'!BD27-'通過時刻入力'!BA27)*3600+('通過時刻入力'!BE27-'通過時刻入力'!BB27)*60+'通過時刻入力'!BF27-'通過時刻入力'!BC27</f>
        <v>298</v>
      </c>
      <c r="T27" s="106">
        <f t="shared" si="2"/>
        <v>1523</v>
      </c>
      <c r="U27" s="49"/>
      <c r="V27" s="52">
        <f t="shared" si="3"/>
        <v>3220</v>
      </c>
      <c r="W27" s="55">
        <f t="shared" si="4"/>
        <v>4</v>
      </c>
      <c r="X27" s="52"/>
      <c r="Y27" s="55">
        <f t="shared" si="5"/>
        <v>3216</v>
      </c>
      <c r="Z27" s="59"/>
      <c r="AA27" s="159" t="s">
        <v>327</v>
      </c>
    </row>
    <row r="28" spans="1:27" ht="30" customHeight="1">
      <c r="A28" s="119">
        <f t="shared" si="1"/>
        <v>24</v>
      </c>
      <c r="B28" s="116" t="s">
        <v>188</v>
      </c>
      <c r="C28" s="86" t="s">
        <v>189</v>
      </c>
      <c r="D28" s="116" t="s">
        <v>190</v>
      </c>
      <c r="E28" s="116" t="s">
        <v>122</v>
      </c>
      <c r="F28" s="86" t="s">
        <v>301</v>
      </c>
      <c r="G28" s="116" t="s">
        <v>191</v>
      </c>
      <c r="H28" s="116" t="s">
        <v>192</v>
      </c>
      <c r="I28" s="145" t="s">
        <v>245</v>
      </c>
      <c r="J28" s="55">
        <f>('通過時刻入力'!H28-'通過時刻入力'!E28)*3600+('通過時刻入力'!I28-'通過時刻入力'!F28)*60+'通過時刻入力'!J28-'通過時刻入力'!G28</f>
        <v>441</v>
      </c>
      <c r="K28" s="101">
        <f>('通過時刻入力'!N28-'通過時刻入力'!K28)*3600+('通過時刻入力'!O28-'通過時刻入力'!L28)*60+'通過時刻入力'!P28-'通過時刻入力'!M28</f>
        <v>246</v>
      </c>
      <c r="L28" s="44">
        <f>('通過時刻入力'!T28-'通過時刻入力'!Q28)*3600+('通過時刻入力'!U28-'通過時刻入力'!R28)*60+'通過時刻入力'!V28-'通過時刻入力'!S28</f>
        <v>263</v>
      </c>
      <c r="M28" s="44">
        <f>('通過時刻入力'!Z28-'通過時刻入力'!W28)*3600+('通過時刻入力'!AA28-'通過時刻入力'!X28)*60+'通過時刻入力'!AB28-'通過時刻入力'!Y28</f>
        <v>423</v>
      </c>
      <c r="N28" s="101">
        <f>('通過時刻入力'!AF28-'通過時刻入力'!AC28)*3600+('通過時刻入力'!AG28-'通過時刻入力'!AD28)*60+'通過時刻入力'!AH28-'通過時刻入力'!AE28</f>
        <v>313</v>
      </c>
      <c r="O28" s="106">
        <f t="shared" si="0"/>
        <v>1686</v>
      </c>
      <c r="P28" s="101">
        <f>ABS('正解表入力'!Z27-(('通過時刻入力'!AL28-'通過時刻入力'!AI28)*3600+('通過時刻入力'!AM28-'通過時刻入力'!AJ28)*60+('通過時刻入力'!AN28-'通過時刻入力'!AK28)))</f>
        <v>5</v>
      </c>
      <c r="Q28" s="44">
        <f>('通過時刻入力'!AR28-'通過時刻入力'!AO28)*3600+('通過時刻入力'!AS28-'通過時刻入力'!AP28)*60+'通過時刻入力'!AT28-'通過時刻入力'!AQ28</f>
        <v>605</v>
      </c>
      <c r="R28" s="101">
        <f>('通過時刻入力'!AX28-'通過時刻入力'!AU28)*3600+('通過時刻入力'!AY28-'通過時刻入力'!AV28)*60+'通過時刻入力'!AZ28-'通過時刻入力'!AW28</f>
        <v>614</v>
      </c>
      <c r="S28" s="104">
        <f>('通過時刻入力'!BD28-'通過時刻入力'!BA28)*3600+('通過時刻入力'!BE28-'通過時刻入力'!BB28)*60+'通過時刻入力'!BF28-'通過時刻入力'!BC28</f>
        <v>293</v>
      </c>
      <c r="T28" s="106">
        <f t="shared" si="2"/>
        <v>1517</v>
      </c>
      <c r="U28" s="49"/>
      <c r="V28" s="52">
        <f t="shared" si="3"/>
        <v>3203</v>
      </c>
      <c r="W28" s="55">
        <f t="shared" si="4"/>
        <v>5</v>
      </c>
      <c r="X28" s="52"/>
      <c r="Y28" s="55">
        <f t="shared" si="5"/>
        <v>3198</v>
      </c>
      <c r="Z28" s="59"/>
      <c r="AA28" s="159" t="s">
        <v>328</v>
      </c>
    </row>
    <row r="29" spans="1:27" ht="30" customHeight="1">
      <c r="A29" s="119">
        <f t="shared" si="1"/>
        <v>25</v>
      </c>
      <c r="B29" s="116" t="s">
        <v>193</v>
      </c>
      <c r="C29" s="86" t="s">
        <v>194</v>
      </c>
      <c r="D29" s="116" t="s">
        <v>104</v>
      </c>
      <c r="E29" s="116" t="s">
        <v>102</v>
      </c>
      <c r="F29" s="86" t="s">
        <v>195</v>
      </c>
      <c r="G29" s="116" t="s">
        <v>196</v>
      </c>
      <c r="H29" s="116" t="s">
        <v>102</v>
      </c>
      <c r="I29" s="145" t="s">
        <v>246</v>
      </c>
      <c r="J29" s="55">
        <f>('通過時刻入力'!H29-'通過時刻入力'!E29)*3600+('通過時刻入力'!I29-'通過時刻入力'!F29)*60+'通過時刻入力'!J29-'通過時刻入力'!G29</f>
        <v>416</v>
      </c>
      <c r="K29" s="101">
        <f>('通過時刻入力'!N29-'通過時刻入力'!K29)*3600+('通過時刻入力'!O29-'通過時刻入力'!L29)*60+'通過時刻入力'!P29-'通過時刻入力'!M29</f>
        <v>254</v>
      </c>
      <c r="L29" s="44">
        <f>('通過時刻入力'!T29-'通過時刻入力'!Q29)*3600+('通過時刻入力'!U29-'通過時刻入力'!R29)*60+'通過時刻入力'!V29-'通過時刻入力'!S29</f>
        <v>263</v>
      </c>
      <c r="M29" s="44">
        <f>('通過時刻入力'!Z29-'通過時刻入力'!W29)*3600+('通過時刻入力'!AA29-'通過時刻入力'!X29)*60+'通過時刻入力'!AB29-'通過時刻入力'!Y29</f>
        <v>432</v>
      </c>
      <c r="N29" s="101">
        <f>('通過時刻入力'!AF29-'通過時刻入力'!AC29)*3600+('通過時刻入力'!AG29-'通過時刻入力'!AD29)*60+'通過時刻入力'!AH29-'通過時刻入力'!AE29</f>
        <v>303</v>
      </c>
      <c r="O29" s="106">
        <f t="shared" si="0"/>
        <v>1668</v>
      </c>
      <c r="P29" s="101">
        <f>ABS('正解表入力'!Z28-(('通過時刻入力'!AL29-'通過時刻入力'!AI29)*3600+('通過時刻入力'!AM29-'通過時刻入力'!AJ29)*60+('通過時刻入力'!AN29-'通過時刻入力'!AK29)))</f>
        <v>10</v>
      </c>
      <c r="Q29" s="44">
        <f>('通過時刻入力'!AR29-'通過時刻入力'!AO29)*3600+('通過時刻入力'!AS29-'通過時刻入力'!AP29)*60+'通過時刻入力'!AT29-'通過時刻入力'!AQ29</f>
        <v>604</v>
      </c>
      <c r="R29" s="101">
        <f>('通過時刻入力'!AX29-'通過時刻入力'!AU29)*3600+('通過時刻入力'!AY29-'通過時刻入力'!AV29)*60+'通過時刻入力'!AZ29-'通過時刻入力'!AW29</f>
        <v>602</v>
      </c>
      <c r="S29" s="104">
        <f>('通過時刻入力'!BD29-'通過時刻入力'!BA29)*3600+('通過時刻入力'!BE29-'通過時刻入力'!BB29)*60+'通過時刻入力'!BF29-'通過時刻入力'!BC29</f>
        <v>302</v>
      </c>
      <c r="T29" s="106">
        <f t="shared" si="2"/>
        <v>1518</v>
      </c>
      <c r="U29" s="49">
        <v>10</v>
      </c>
      <c r="V29" s="52">
        <f t="shared" si="3"/>
        <v>3196</v>
      </c>
      <c r="W29" s="55">
        <f t="shared" si="4"/>
        <v>20</v>
      </c>
      <c r="X29" s="52"/>
      <c r="Y29" s="55">
        <f t="shared" si="5"/>
        <v>3176</v>
      </c>
      <c r="Z29" s="59"/>
      <c r="AA29" s="159" t="s">
        <v>329</v>
      </c>
    </row>
    <row r="30" spans="1:27" ht="30" customHeight="1">
      <c r="A30" s="119">
        <f t="shared" si="1"/>
        <v>26</v>
      </c>
      <c r="B30" s="116" t="s">
        <v>188</v>
      </c>
      <c r="C30" s="86" t="s">
        <v>197</v>
      </c>
      <c r="D30" s="116" t="s">
        <v>198</v>
      </c>
      <c r="E30" s="116" t="s">
        <v>122</v>
      </c>
      <c r="F30" s="118" t="s">
        <v>199</v>
      </c>
      <c r="G30" s="116" t="s">
        <v>200</v>
      </c>
      <c r="H30" s="116" t="s">
        <v>122</v>
      </c>
      <c r="I30" s="145" t="s">
        <v>248</v>
      </c>
      <c r="J30" s="55">
        <f>('通過時刻入力'!H30-'通過時刻入力'!E30)*3600+('通過時刻入力'!I30-'通過時刻入力'!F30)*60+'通過時刻入力'!J30-'通過時刻入力'!G30</f>
        <v>437</v>
      </c>
      <c r="K30" s="101">
        <f>('通過時刻入力'!N30-'通過時刻入力'!K30)*3600+('通過時刻入力'!O30-'通過時刻入力'!L30)*60+'通過時刻入力'!P30-'通過時刻入力'!M30</f>
        <v>275</v>
      </c>
      <c r="L30" s="44">
        <f>('通過時刻入力'!T30-'通過時刻入力'!Q30)*3600+('通過時刻入力'!U30-'通過時刻入力'!R30)*60+'通過時刻入力'!V30-'通過時刻入力'!S30</f>
        <v>280</v>
      </c>
      <c r="M30" s="44">
        <f>('通過時刻入力'!Z30-'通過時刻入力'!W30)*3600+('通過時刻入力'!AA30-'通過時刻入力'!X30)*60+'通過時刻入力'!AB30-'通過時刻入力'!Y30</f>
        <v>456</v>
      </c>
      <c r="N30" s="101">
        <f>('通過時刻入力'!AF30-'通過時刻入力'!AC30)*3600+('通過時刻入力'!AG30-'通過時刻入力'!AD30)*60+'通過時刻入力'!AH30-'通過時刻入力'!AE30</f>
        <v>304</v>
      </c>
      <c r="O30" s="106">
        <f t="shared" si="0"/>
        <v>1752</v>
      </c>
      <c r="P30" s="101">
        <f>ABS('正解表入力'!Z29-(('通過時刻入力'!AL30-'通過時刻入力'!AI30)*3600+('通過時刻入力'!AM30-'通過時刻入力'!AJ30)*60+('通過時刻入力'!AN30-'通過時刻入力'!AK30)))</f>
        <v>608</v>
      </c>
      <c r="Q30" s="44">
        <f>('通過時刻入力'!AR30-'通過時刻入力'!AO30)*3600+('通過時刻入力'!AS30-'通過時刻入力'!AP30)*60+'通過時刻入力'!AT30-'通過時刻入力'!AQ30</f>
        <v>634</v>
      </c>
      <c r="R30" s="101">
        <f>('通過時刻入力'!AX30-'通過時刻入力'!AU30)*3600+('通過時刻入力'!AY30-'通過時刻入力'!AV30)*60+'通過時刻入力'!AZ30-'通過時刻入力'!AW30</f>
        <v>647</v>
      </c>
      <c r="S30" s="104">
        <f>('通過時刻入力'!BD30-'通過時刻入力'!BA30)*3600+('通過時刻入力'!BE30-'通過時刻入力'!BB30)*60+'通過時刻入力'!BF30-'通過時刻入力'!BC30</f>
        <v>297</v>
      </c>
      <c r="T30" s="106">
        <f t="shared" si="2"/>
        <v>2186</v>
      </c>
      <c r="U30" s="49"/>
      <c r="V30" s="52">
        <f t="shared" si="3"/>
        <v>3938</v>
      </c>
      <c r="W30" s="55">
        <f t="shared" si="4"/>
        <v>608</v>
      </c>
      <c r="X30" s="52"/>
      <c r="Y30" s="55">
        <f t="shared" si="5"/>
        <v>3330</v>
      </c>
      <c r="Z30" s="59"/>
      <c r="AA30" s="159" t="s">
        <v>330</v>
      </c>
    </row>
    <row r="31" spans="1:27" ht="30" customHeight="1">
      <c r="A31" s="119">
        <f t="shared" si="1"/>
        <v>27</v>
      </c>
      <c r="B31" s="116" t="s">
        <v>193</v>
      </c>
      <c r="C31" s="86" t="s">
        <v>201</v>
      </c>
      <c r="D31" s="116"/>
      <c r="E31" s="116" t="s">
        <v>102</v>
      </c>
      <c r="F31" s="86" t="s">
        <v>202</v>
      </c>
      <c r="G31" s="116"/>
      <c r="H31" s="116" t="s">
        <v>102</v>
      </c>
      <c r="I31" s="145" t="s">
        <v>247</v>
      </c>
      <c r="J31" s="55">
        <f>('通過時刻入力'!H31-'通過時刻入力'!E31)*3600+('通過時刻入力'!I31-'通過時刻入力'!F31)*60+'通過時刻入力'!J31-'通過時刻入力'!G31</f>
        <v>431</v>
      </c>
      <c r="K31" s="101">
        <f>('通過時刻入力'!N31-'通過時刻入力'!K31)*3600+('通過時刻入力'!O31-'通過時刻入力'!L31)*60+'通過時刻入力'!P31-'通過時刻入力'!M31</f>
        <v>260</v>
      </c>
      <c r="L31" s="44">
        <f>('通過時刻入力'!T31-'通過時刻入力'!Q31)*3600+('通過時刻入力'!U31-'通過時刻入力'!R31)*60+'通過時刻入力'!V31-'通過時刻入力'!S31</f>
        <v>275</v>
      </c>
      <c r="M31" s="44">
        <f>('通過時刻入力'!Z31-'通過時刻入力'!W31)*3600+('通過時刻入力'!AA31-'通過時刻入力'!X31)*60+'通過時刻入力'!AB31-'通過時刻入力'!Y31</f>
        <v>431</v>
      </c>
      <c r="N31" s="101">
        <f>('通過時刻入力'!AF31-'通過時刻入力'!AC31)*3600+('通過時刻入力'!AG31-'通過時刻入力'!AD31)*60+'通過時刻入力'!AH31-'通過時刻入力'!AE31</f>
        <v>309</v>
      </c>
      <c r="O31" s="106">
        <f t="shared" si="0"/>
        <v>1706</v>
      </c>
      <c r="P31" s="101">
        <f>ABS('正解表入力'!Z30-(('通過時刻入力'!AL31-'通過時刻入力'!AI31)*3600+('通過時刻入力'!AM31-'通過時刻入力'!AJ31)*60+('通過時刻入力'!AN31-'通過時刻入力'!AK31)))</f>
        <v>1</v>
      </c>
      <c r="Q31" s="44">
        <f>('通過時刻入力'!AR31-'通過時刻入力'!AO31)*3600+('通過時刻入力'!AS31-'通過時刻入力'!AP31)*60+'通過時刻入力'!AT31-'通過時刻入力'!AQ31</f>
        <v>633</v>
      </c>
      <c r="R31" s="101">
        <f>('通過時刻入力'!AX31-'通過時刻入力'!AU31)*3600+('通過時刻入力'!AY31-'通過時刻入力'!AV31)*60+'通過時刻入力'!AZ31-'通過時刻入力'!AW31</f>
        <v>635</v>
      </c>
      <c r="S31" s="104">
        <f>('通過時刻入力'!BD31-'通過時刻入力'!BA31)*3600+('通過時刻入力'!BE31-'通過時刻入力'!BB31)*60+'通過時刻入力'!BF31-'通過時刻入力'!BC31</f>
        <v>302</v>
      </c>
      <c r="T31" s="106">
        <f t="shared" si="2"/>
        <v>1571</v>
      </c>
      <c r="U31" s="49"/>
      <c r="V31" s="52">
        <f t="shared" si="3"/>
        <v>3277</v>
      </c>
      <c r="W31" s="55">
        <f t="shared" si="4"/>
        <v>1</v>
      </c>
      <c r="X31" s="52"/>
      <c r="Y31" s="55">
        <f t="shared" si="5"/>
        <v>3276</v>
      </c>
      <c r="Z31" s="59"/>
      <c r="AA31" s="159" t="s">
        <v>331</v>
      </c>
    </row>
    <row r="32" spans="1:27" ht="30" customHeight="1">
      <c r="A32" s="119">
        <f t="shared" si="1"/>
        <v>28</v>
      </c>
      <c r="B32" s="116" t="s">
        <v>203</v>
      </c>
      <c r="C32" s="86" t="s">
        <v>204</v>
      </c>
      <c r="D32" s="116" t="s">
        <v>128</v>
      </c>
      <c r="E32" s="116" t="s">
        <v>102</v>
      </c>
      <c r="F32" s="118" t="s">
        <v>205</v>
      </c>
      <c r="G32" s="116" t="s">
        <v>128</v>
      </c>
      <c r="H32" s="116" t="s">
        <v>107</v>
      </c>
      <c r="I32" s="145" t="s">
        <v>249</v>
      </c>
      <c r="J32" s="55">
        <f>('通過時刻入力'!H32-'通過時刻入力'!E32)*3600+('通過時刻入力'!I32-'通過時刻入力'!F32)*60+'通過時刻入力'!J32-'通過時刻入力'!G32</f>
        <v>456</v>
      </c>
      <c r="K32" s="101">
        <f>('通過時刻入力'!N32-'通過時刻入力'!K32)*3600+('通過時刻入力'!O32-'通過時刻入力'!L32)*60+'通過時刻入力'!P32-'通過時刻入力'!M32</f>
        <v>262</v>
      </c>
      <c r="L32" s="44">
        <f>('通過時刻入力'!T32-'通過時刻入力'!Q32)*3600+('通過時刻入力'!U32-'通過時刻入力'!R32)*60+'通過時刻入力'!V32-'通過時刻入力'!S32</f>
        <v>277</v>
      </c>
      <c r="M32" s="44">
        <f>('通過時刻入力'!Z32-'通過時刻入力'!W32)*3600+('通過時刻入力'!AA32-'通過時刻入力'!X32)*60+'通過時刻入力'!AB32-'通過時刻入力'!Y32</f>
        <v>439</v>
      </c>
      <c r="N32" s="101">
        <f>('通過時刻入力'!AF32-'通過時刻入力'!AC32)*3600+('通過時刻入力'!AG32-'通過時刻入力'!AD32)*60+'通過時刻入力'!AH32-'通過時刻入力'!AE32</f>
        <v>342</v>
      </c>
      <c r="O32" s="106">
        <f t="shared" si="0"/>
        <v>1776</v>
      </c>
      <c r="P32" s="101">
        <f>ABS('正解表入力'!Z31-(('通過時刻入力'!AL32-'通過時刻入力'!AI32)*3600+('通過時刻入力'!AM32-'通過時刻入力'!AJ32)*60+('通過時刻入力'!AN32-'通過時刻入力'!AK32)))</f>
        <v>3761</v>
      </c>
      <c r="Q32" s="44">
        <f>('通過時刻入力'!AR32-'通過時刻入力'!AO32)*3600+('通過時刻入力'!AS32-'通過時刻入力'!AP32)*60+'通過時刻入力'!AT32-'通過時刻入力'!AQ32</f>
        <v>0</v>
      </c>
      <c r="R32" s="148" t="s">
        <v>305</v>
      </c>
      <c r="S32" s="150"/>
      <c r="T32" s="149" t="s">
        <v>305</v>
      </c>
      <c r="U32" s="49"/>
      <c r="V32" s="150" t="s">
        <v>304</v>
      </c>
      <c r="W32" s="151" t="s">
        <v>305</v>
      </c>
      <c r="X32" s="104"/>
      <c r="Y32" s="151" t="s">
        <v>304</v>
      </c>
      <c r="Z32" s="59"/>
      <c r="AA32" s="57"/>
    </row>
    <row r="33" spans="1:27" ht="30" customHeight="1">
      <c r="A33" s="119">
        <f t="shared" si="1"/>
        <v>29</v>
      </c>
      <c r="B33" s="116" t="s">
        <v>203</v>
      </c>
      <c r="C33" s="86" t="s">
        <v>206</v>
      </c>
      <c r="D33" s="116" t="s">
        <v>207</v>
      </c>
      <c r="E33" s="116" t="s">
        <v>107</v>
      </c>
      <c r="F33" s="86" t="s">
        <v>208</v>
      </c>
      <c r="G33" s="116" t="s">
        <v>209</v>
      </c>
      <c r="H33" s="116" t="s">
        <v>107</v>
      </c>
      <c r="I33" s="145" t="s">
        <v>250</v>
      </c>
      <c r="J33" s="151" t="s">
        <v>304</v>
      </c>
      <c r="K33" s="101"/>
      <c r="L33" s="44"/>
      <c r="M33" s="44"/>
      <c r="N33" s="101"/>
      <c r="O33" s="149" t="s">
        <v>304</v>
      </c>
      <c r="P33" s="101"/>
      <c r="Q33" s="44"/>
      <c r="R33" s="101"/>
      <c r="S33" s="104"/>
      <c r="T33" s="106"/>
      <c r="U33" s="49"/>
      <c r="V33" s="150" t="s">
        <v>304</v>
      </c>
      <c r="W33" s="151" t="s">
        <v>305</v>
      </c>
      <c r="X33" s="104"/>
      <c r="Y33" s="151" t="s">
        <v>304</v>
      </c>
      <c r="Z33" s="59"/>
      <c r="AA33" s="57"/>
    </row>
    <row r="34" spans="1:27" ht="30" customHeight="1">
      <c r="A34" s="119">
        <f t="shared" si="1"/>
        <v>30</v>
      </c>
      <c r="B34" s="116" t="s">
        <v>203</v>
      </c>
      <c r="C34" s="86" t="s">
        <v>210</v>
      </c>
      <c r="D34" s="116" t="s">
        <v>128</v>
      </c>
      <c r="E34" s="116" t="s">
        <v>102</v>
      </c>
      <c r="F34" s="86" t="s">
        <v>211</v>
      </c>
      <c r="G34" s="116" t="s">
        <v>212</v>
      </c>
      <c r="H34" s="116" t="s">
        <v>102</v>
      </c>
      <c r="I34" s="145" t="s">
        <v>251</v>
      </c>
      <c r="J34" s="55">
        <f>('通過時刻入力'!H34-'通過時刻入力'!E34)*3600+('通過時刻入力'!I34-'通過時刻入力'!F34)*60+'通過時刻入力'!J34-'通過時刻入力'!G34</f>
        <v>456</v>
      </c>
      <c r="K34" s="101">
        <f>('通過時刻入力'!N34-'通過時刻入力'!K34)*3600+('通過時刻入力'!O34-'通過時刻入力'!L34)*60+'通過時刻入力'!P34-'通過時刻入力'!M34</f>
        <v>273</v>
      </c>
      <c r="L34" s="44">
        <f>('通過時刻入力'!T34-'通過時刻入力'!Q34)*3600+('通過時刻入力'!U34-'通過時刻入力'!R34)*60+'通過時刻入力'!V34-'通過時刻入力'!S34</f>
        <v>300</v>
      </c>
      <c r="M34" s="148" t="s">
        <v>305</v>
      </c>
      <c r="N34" s="101"/>
      <c r="O34" s="149" t="s">
        <v>305</v>
      </c>
      <c r="P34" s="101"/>
      <c r="Q34" s="44"/>
      <c r="R34" s="101"/>
      <c r="S34" s="104"/>
      <c r="T34" s="106"/>
      <c r="U34" s="49"/>
      <c r="V34" s="150" t="s">
        <v>304</v>
      </c>
      <c r="W34" s="151" t="s">
        <v>305</v>
      </c>
      <c r="X34" s="104"/>
      <c r="Y34" s="151" t="s">
        <v>304</v>
      </c>
      <c r="Z34" s="59"/>
      <c r="AA34" s="57"/>
    </row>
    <row r="35" spans="1:27" ht="30" customHeight="1" thickBot="1">
      <c r="A35" s="45">
        <f t="shared" si="1"/>
        <v>31</v>
      </c>
      <c r="B35" s="120" t="s">
        <v>203</v>
      </c>
      <c r="C35" s="121" t="s">
        <v>213</v>
      </c>
      <c r="D35" s="120" t="s">
        <v>214</v>
      </c>
      <c r="E35" s="120" t="s">
        <v>144</v>
      </c>
      <c r="F35" s="121" t="s">
        <v>215</v>
      </c>
      <c r="G35" s="120" t="s">
        <v>216</v>
      </c>
      <c r="H35" s="120" t="s">
        <v>107</v>
      </c>
      <c r="I35" s="146" t="s">
        <v>252</v>
      </c>
      <c r="J35" s="56">
        <f>('通過時刻入力'!H35-'通過時刻入力'!E35)*3600+('通過時刻入力'!I35-'通過時刻入力'!F35)*60+'通過時刻入力'!J35-'通過時刻入力'!G35</f>
        <v>456</v>
      </c>
      <c r="K35" s="102">
        <f>('通過時刻入力'!N35-'通過時刻入力'!K35)*3600+('通過時刻入力'!O35-'通過時刻入力'!L35)*60+'通過時刻入力'!P35-'通過時刻入力'!M35</f>
        <v>273</v>
      </c>
      <c r="L35" s="46">
        <f>('通過時刻入力'!T35-'通過時刻入力'!Q35)*3600+('通過時刻入力'!U35-'通過時刻入力'!R35)*60+'通過時刻入力'!V35-'通過時刻入力'!S35</f>
        <v>286</v>
      </c>
      <c r="M35" s="152">
        <f>('通過時刻入力'!Z35-'通過時刻入力'!W35)*3600+('通過時刻入力'!AA35-'通過時刻入力'!X35)*60+'通過時刻入力'!AB35-'通過時刻入力'!Y35</f>
        <v>444</v>
      </c>
      <c r="N35" s="102">
        <f>('通過時刻入力'!AF35-'通過時刻入力'!AC35)*3600+('通過時刻入力'!AG35-'通過時刻入力'!AD35)*60+'通過時刻入力'!AH35-'通過時刻入力'!AE35</f>
        <v>326</v>
      </c>
      <c r="O35" s="153">
        <f t="shared" si="0"/>
        <v>1785</v>
      </c>
      <c r="P35" s="102">
        <f>ABS('正解表入力'!Z34-(('通過時刻入力'!AL35-'通過時刻入力'!AI35)*3600+('通過時刻入力'!AM35-'通過時刻入力'!AJ35)*60+('通過時刻入力'!AN35-'通過時刻入力'!AK35)))</f>
        <v>1</v>
      </c>
      <c r="Q35" s="46">
        <f>('通過時刻入力'!AR35-'通過時刻入力'!AO35)*3600+('通過時刻入力'!AS35-'通過時刻入力'!AP35)*60+'通過時刻入力'!AT35-'通過時刻入力'!AQ35</f>
        <v>667</v>
      </c>
      <c r="R35" s="102">
        <f>('通過時刻入力'!AX35-'通過時刻入力'!AU35)*3600+('通過時刻入力'!AY35-'通過時刻入力'!AV35)*60+'通過時刻入力'!AZ35-'通過時刻入力'!AW35</f>
        <v>700</v>
      </c>
      <c r="S35" s="105">
        <f>('通過時刻入力'!BD35-'通過時刻入力'!BA35)*3600+('通過時刻入力'!BE35-'通過時刻入力'!BB35)*60+'通過時刻入力'!BF35-'通過時刻入力'!BC35</f>
        <v>337</v>
      </c>
      <c r="T35" s="107">
        <f t="shared" si="2"/>
        <v>1705</v>
      </c>
      <c r="U35" s="50"/>
      <c r="V35" s="154">
        <f>O35+T35+U35</f>
        <v>3490</v>
      </c>
      <c r="W35" s="155">
        <f>P35+U35</f>
        <v>1</v>
      </c>
      <c r="X35" s="105"/>
      <c r="Y35" s="155">
        <f>J35+K35+L35+M35+N35+Q35+R35+S35</f>
        <v>3489</v>
      </c>
      <c r="Z35" s="60"/>
      <c r="AA35" s="160" t="s">
        <v>332</v>
      </c>
    </row>
    <row r="37" spans="3:13" ht="24">
      <c r="C37" s="173" t="s">
        <v>315</v>
      </c>
      <c r="D37" s="173"/>
      <c r="E37" s="173"/>
      <c r="F37" s="173"/>
      <c r="G37" s="173"/>
      <c r="H37" s="147"/>
      <c r="I37" s="173" t="s">
        <v>89</v>
      </c>
      <c r="J37" s="173"/>
      <c r="K37" s="38"/>
      <c r="M37" s="38" t="s">
        <v>90</v>
      </c>
    </row>
  </sheetData>
  <mergeCells count="5">
    <mergeCell ref="J1:N1"/>
    <mergeCell ref="R1:T1"/>
    <mergeCell ref="J2:O2"/>
    <mergeCell ref="C37:G37"/>
    <mergeCell ref="I37:J37"/>
  </mergeCells>
  <printOptions horizontalCentered="1" verticalCentered="1"/>
  <pageMargins left="0.1968503937007874" right="0.11811023622047245" top="0.1968503937007874" bottom="0.11811023622047245" header="0.11811023622047245" footer="0.11811023622047245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workbookViewId="0" topLeftCell="A8">
      <selection activeCell="B25" sqref="B25"/>
    </sheetView>
  </sheetViews>
  <sheetFormatPr defaultColWidth="9.00390625" defaultRowHeight="13.5"/>
  <sheetData>
    <row r="1" ht="13.5">
      <c r="P1" t="s">
        <v>61</v>
      </c>
    </row>
    <row r="2" spans="1:3" ht="13.5">
      <c r="A2" s="79" t="s">
        <v>60</v>
      </c>
      <c r="B2" s="80" t="s">
        <v>58</v>
      </c>
      <c r="C2" s="81" t="s">
        <v>59</v>
      </c>
    </row>
    <row r="3" spans="1:31" ht="13.5">
      <c r="A3" s="78" t="s">
        <v>3</v>
      </c>
      <c r="B3" s="82"/>
      <c r="C3" s="83"/>
      <c r="O3" s="97" t="s">
        <v>66</v>
      </c>
      <c r="P3" s="93" t="s">
        <v>36</v>
      </c>
      <c r="Q3" s="92" t="s">
        <v>37</v>
      </c>
      <c r="R3" s="92" t="s">
        <v>38</v>
      </c>
      <c r="S3" s="92" t="s">
        <v>39</v>
      </c>
      <c r="T3" s="92" t="s">
        <v>40</v>
      </c>
      <c r="U3" s="92" t="s">
        <v>41</v>
      </c>
      <c r="V3" s="92" t="s">
        <v>62</v>
      </c>
      <c r="W3" s="92" t="s">
        <v>63</v>
      </c>
      <c r="X3" s="92" t="s">
        <v>64</v>
      </c>
      <c r="Y3" s="92" t="s">
        <v>51</v>
      </c>
      <c r="Z3" s="92" t="s">
        <v>52</v>
      </c>
      <c r="AA3" s="92" t="s">
        <v>53</v>
      </c>
      <c r="AB3" s="92" t="s">
        <v>65</v>
      </c>
      <c r="AC3" s="92" t="s">
        <v>54</v>
      </c>
      <c r="AD3" s="92" t="s">
        <v>55</v>
      </c>
      <c r="AE3" s="81" t="s">
        <v>56</v>
      </c>
    </row>
    <row r="4" spans="1:31" ht="13.5">
      <c r="A4" s="78"/>
      <c r="B4" s="84"/>
      <c r="C4" s="85" t="s">
        <v>67</v>
      </c>
      <c r="O4" s="98">
        <v>1</v>
      </c>
      <c r="P4" s="94">
        <v>0</v>
      </c>
      <c r="Q4" s="90">
        <f>B6</f>
        <v>0</v>
      </c>
      <c r="R4" s="90">
        <f>B8</f>
        <v>0</v>
      </c>
      <c r="S4" s="90">
        <f>B10</f>
        <v>0</v>
      </c>
      <c r="T4" s="90">
        <f>B12</f>
        <v>0</v>
      </c>
      <c r="U4" s="90">
        <v>0</v>
      </c>
      <c r="V4" s="90">
        <f>B16</f>
        <v>0</v>
      </c>
      <c r="W4" s="90">
        <f>B18</f>
        <v>0</v>
      </c>
      <c r="X4" s="90">
        <v>0</v>
      </c>
      <c r="Y4" s="90">
        <f>B22</f>
        <v>0</v>
      </c>
      <c r="Z4" s="90">
        <f>B24</f>
        <v>3881</v>
      </c>
      <c r="AA4" s="90">
        <f>B26</f>
        <v>0</v>
      </c>
      <c r="AB4" s="90">
        <f>B28</f>
        <v>0</v>
      </c>
      <c r="AC4" s="90">
        <v>0</v>
      </c>
      <c r="AD4" s="90">
        <f>B32</f>
        <v>0</v>
      </c>
      <c r="AE4" s="91">
        <f>B34</f>
        <v>0</v>
      </c>
    </row>
    <row r="5" spans="1:31" ht="13.5">
      <c r="A5" s="78" t="s">
        <v>42</v>
      </c>
      <c r="B5" s="82"/>
      <c r="C5" s="83"/>
      <c r="O5" s="99">
        <v>2</v>
      </c>
      <c r="P5" s="95">
        <f>P4</f>
        <v>0</v>
      </c>
      <c r="Q5" s="86">
        <f>Q4</f>
        <v>0</v>
      </c>
      <c r="R5" s="86">
        <f aca="true" t="shared" si="0" ref="R5:R63">R4</f>
        <v>0</v>
      </c>
      <c r="S5" s="86">
        <f aca="true" t="shared" si="1" ref="S5:S63">S4</f>
        <v>0</v>
      </c>
      <c r="T5" s="86">
        <f aca="true" t="shared" si="2" ref="T5:T63">T4</f>
        <v>0</v>
      </c>
      <c r="U5" s="86">
        <f aca="true" t="shared" si="3" ref="U5:U63">U4</f>
        <v>0</v>
      </c>
      <c r="V5" s="86">
        <f aca="true" t="shared" si="4" ref="V5:V63">V4</f>
        <v>0</v>
      </c>
      <c r="W5" s="86">
        <f aca="true" t="shared" si="5" ref="W5:W63">W4</f>
        <v>0</v>
      </c>
      <c r="X5" s="86">
        <f aca="true" t="shared" si="6" ref="X5:X63">X4</f>
        <v>0</v>
      </c>
      <c r="Y5" s="86">
        <f aca="true" t="shared" si="7" ref="Y5:Y63">Y4</f>
        <v>0</v>
      </c>
      <c r="Z5" s="86">
        <f aca="true" t="shared" si="8" ref="Z5:Z63">Z4</f>
        <v>3881</v>
      </c>
      <c r="AA5" s="86">
        <f aca="true" t="shared" si="9" ref="AA5:AA63">AA4</f>
        <v>0</v>
      </c>
      <c r="AB5" s="86">
        <f aca="true" t="shared" si="10" ref="AB5:AB63">AB4</f>
        <v>0</v>
      </c>
      <c r="AC5" s="86">
        <f aca="true" t="shared" si="11" ref="AC5:AC63">AC4</f>
        <v>0</v>
      </c>
      <c r="AD5" s="86">
        <f aca="true" t="shared" si="12" ref="AD5:AD63">AD4</f>
        <v>0</v>
      </c>
      <c r="AE5" s="87">
        <f aca="true" t="shared" si="13" ref="AE5:AE63">AE4</f>
        <v>0</v>
      </c>
    </row>
    <row r="6" spans="1:31" ht="13.5">
      <c r="A6" s="78"/>
      <c r="B6" s="84"/>
      <c r="C6" s="85" t="s">
        <v>77</v>
      </c>
      <c r="O6" s="99">
        <v>3</v>
      </c>
      <c r="P6" s="95">
        <f>P5</f>
        <v>0</v>
      </c>
      <c r="Q6" s="86">
        <f aca="true" t="shared" si="14" ref="Q6:Q63">Q5</f>
        <v>0</v>
      </c>
      <c r="R6" s="86">
        <f t="shared" si="0"/>
        <v>0</v>
      </c>
      <c r="S6" s="86">
        <f t="shared" si="1"/>
        <v>0</v>
      </c>
      <c r="T6" s="86">
        <f t="shared" si="2"/>
        <v>0</v>
      </c>
      <c r="U6" s="86">
        <f t="shared" si="3"/>
        <v>0</v>
      </c>
      <c r="V6" s="86">
        <f t="shared" si="4"/>
        <v>0</v>
      </c>
      <c r="W6" s="86">
        <f t="shared" si="5"/>
        <v>0</v>
      </c>
      <c r="X6" s="86">
        <f t="shared" si="6"/>
        <v>0</v>
      </c>
      <c r="Y6" s="86">
        <f t="shared" si="7"/>
        <v>0</v>
      </c>
      <c r="Z6" s="86">
        <f t="shared" si="8"/>
        <v>3881</v>
      </c>
      <c r="AA6" s="86">
        <f t="shared" si="9"/>
        <v>0</v>
      </c>
      <c r="AB6" s="86">
        <f t="shared" si="10"/>
        <v>0</v>
      </c>
      <c r="AC6" s="86">
        <f t="shared" si="11"/>
        <v>0</v>
      </c>
      <c r="AD6" s="86">
        <f t="shared" si="12"/>
        <v>0</v>
      </c>
      <c r="AE6" s="87">
        <f t="shared" si="13"/>
        <v>0</v>
      </c>
    </row>
    <row r="7" spans="1:31" ht="13.5">
      <c r="A7" s="78" t="s">
        <v>43</v>
      </c>
      <c r="B7" s="82"/>
      <c r="C7" s="83"/>
      <c r="O7" s="99">
        <v>4</v>
      </c>
      <c r="P7" s="95">
        <f aca="true" t="shared" si="15" ref="P7:P62">P6</f>
        <v>0</v>
      </c>
      <c r="Q7" s="86">
        <f t="shared" si="14"/>
        <v>0</v>
      </c>
      <c r="R7" s="86">
        <f t="shared" si="0"/>
        <v>0</v>
      </c>
      <c r="S7" s="86">
        <f t="shared" si="1"/>
        <v>0</v>
      </c>
      <c r="T7" s="86">
        <f t="shared" si="2"/>
        <v>0</v>
      </c>
      <c r="U7" s="86">
        <f t="shared" si="3"/>
        <v>0</v>
      </c>
      <c r="V7" s="86">
        <f t="shared" si="4"/>
        <v>0</v>
      </c>
      <c r="W7" s="86">
        <f t="shared" si="5"/>
        <v>0</v>
      </c>
      <c r="X7" s="86">
        <f t="shared" si="6"/>
        <v>0</v>
      </c>
      <c r="Y7" s="86">
        <f t="shared" si="7"/>
        <v>0</v>
      </c>
      <c r="Z7" s="86">
        <f t="shared" si="8"/>
        <v>3881</v>
      </c>
      <c r="AA7" s="86">
        <f t="shared" si="9"/>
        <v>0</v>
      </c>
      <c r="AB7" s="86">
        <f t="shared" si="10"/>
        <v>0</v>
      </c>
      <c r="AC7" s="86">
        <f t="shared" si="11"/>
        <v>0</v>
      </c>
      <c r="AD7" s="86">
        <f t="shared" si="12"/>
        <v>0</v>
      </c>
      <c r="AE7" s="87">
        <f t="shared" si="13"/>
        <v>0</v>
      </c>
    </row>
    <row r="8" spans="1:31" ht="13.5">
      <c r="A8" s="78"/>
      <c r="B8" s="84"/>
      <c r="C8" s="85" t="s">
        <v>67</v>
      </c>
      <c r="O8" s="99">
        <v>5</v>
      </c>
      <c r="P8" s="95">
        <f t="shared" si="15"/>
        <v>0</v>
      </c>
      <c r="Q8" s="86">
        <f t="shared" si="14"/>
        <v>0</v>
      </c>
      <c r="R8" s="86">
        <f t="shared" si="0"/>
        <v>0</v>
      </c>
      <c r="S8" s="86">
        <f t="shared" si="1"/>
        <v>0</v>
      </c>
      <c r="T8" s="86">
        <f t="shared" si="2"/>
        <v>0</v>
      </c>
      <c r="U8" s="86">
        <f t="shared" si="3"/>
        <v>0</v>
      </c>
      <c r="V8" s="86">
        <f t="shared" si="4"/>
        <v>0</v>
      </c>
      <c r="W8" s="86">
        <f t="shared" si="5"/>
        <v>0</v>
      </c>
      <c r="X8" s="86">
        <f t="shared" si="6"/>
        <v>0</v>
      </c>
      <c r="Y8" s="86">
        <f t="shared" si="7"/>
        <v>0</v>
      </c>
      <c r="Z8" s="86">
        <f t="shared" si="8"/>
        <v>3881</v>
      </c>
      <c r="AA8" s="86">
        <f t="shared" si="9"/>
        <v>0</v>
      </c>
      <c r="AB8" s="86">
        <f t="shared" si="10"/>
        <v>0</v>
      </c>
      <c r="AC8" s="86">
        <f t="shared" si="11"/>
        <v>0</v>
      </c>
      <c r="AD8" s="86">
        <f t="shared" si="12"/>
        <v>0</v>
      </c>
      <c r="AE8" s="87">
        <f t="shared" si="13"/>
        <v>0</v>
      </c>
    </row>
    <row r="9" spans="1:31" ht="13.5">
      <c r="A9" s="78" t="s">
        <v>44</v>
      </c>
      <c r="B9" s="82"/>
      <c r="C9" s="83"/>
      <c r="O9" s="99">
        <v>6</v>
      </c>
      <c r="P9" s="95">
        <f t="shared" si="15"/>
        <v>0</v>
      </c>
      <c r="Q9" s="86">
        <f t="shared" si="14"/>
        <v>0</v>
      </c>
      <c r="R9" s="86">
        <f t="shared" si="0"/>
        <v>0</v>
      </c>
      <c r="S9" s="86">
        <f t="shared" si="1"/>
        <v>0</v>
      </c>
      <c r="T9" s="86">
        <f t="shared" si="2"/>
        <v>0</v>
      </c>
      <c r="U9" s="86">
        <f t="shared" si="3"/>
        <v>0</v>
      </c>
      <c r="V9" s="86">
        <f t="shared" si="4"/>
        <v>0</v>
      </c>
      <c r="W9" s="86">
        <f t="shared" si="5"/>
        <v>0</v>
      </c>
      <c r="X9" s="86">
        <f t="shared" si="6"/>
        <v>0</v>
      </c>
      <c r="Y9" s="86">
        <f t="shared" si="7"/>
        <v>0</v>
      </c>
      <c r="Z9" s="86">
        <f t="shared" si="8"/>
        <v>3881</v>
      </c>
      <c r="AA9" s="86">
        <f t="shared" si="9"/>
        <v>0</v>
      </c>
      <c r="AB9" s="86">
        <f t="shared" si="10"/>
        <v>0</v>
      </c>
      <c r="AC9" s="86">
        <f t="shared" si="11"/>
        <v>0</v>
      </c>
      <c r="AD9" s="86">
        <f t="shared" si="12"/>
        <v>0</v>
      </c>
      <c r="AE9" s="87">
        <f t="shared" si="13"/>
        <v>0</v>
      </c>
    </row>
    <row r="10" spans="1:31" ht="13.5">
      <c r="A10" s="78"/>
      <c r="B10" s="84"/>
      <c r="C10" s="85" t="s">
        <v>78</v>
      </c>
      <c r="O10" s="99">
        <v>7</v>
      </c>
      <c r="P10" s="95">
        <f t="shared" si="15"/>
        <v>0</v>
      </c>
      <c r="Q10" s="86">
        <f t="shared" si="14"/>
        <v>0</v>
      </c>
      <c r="R10" s="86">
        <f t="shared" si="0"/>
        <v>0</v>
      </c>
      <c r="S10" s="86">
        <f t="shared" si="1"/>
        <v>0</v>
      </c>
      <c r="T10" s="86">
        <f t="shared" si="2"/>
        <v>0</v>
      </c>
      <c r="U10" s="86">
        <f t="shared" si="3"/>
        <v>0</v>
      </c>
      <c r="V10" s="86">
        <f t="shared" si="4"/>
        <v>0</v>
      </c>
      <c r="W10" s="86">
        <f t="shared" si="5"/>
        <v>0</v>
      </c>
      <c r="X10" s="86">
        <f t="shared" si="6"/>
        <v>0</v>
      </c>
      <c r="Y10" s="86">
        <f t="shared" si="7"/>
        <v>0</v>
      </c>
      <c r="Z10" s="86">
        <f t="shared" si="8"/>
        <v>3881</v>
      </c>
      <c r="AA10" s="86">
        <f t="shared" si="9"/>
        <v>0</v>
      </c>
      <c r="AB10" s="86">
        <f t="shared" si="10"/>
        <v>0</v>
      </c>
      <c r="AC10" s="86">
        <f t="shared" si="11"/>
        <v>0</v>
      </c>
      <c r="AD10" s="86">
        <f t="shared" si="12"/>
        <v>0</v>
      </c>
      <c r="AE10" s="87">
        <f t="shared" si="13"/>
        <v>0</v>
      </c>
    </row>
    <row r="11" spans="1:31" ht="13.5">
      <c r="A11" s="78" t="s">
        <v>45</v>
      </c>
      <c r="B11" s="82"/>
      <c r="C11" s="83"/>
      <c r="O11" s="99">
        <v>8</v>
      </c>
      <c r="P11" s="95">
        <f t="shared" si="15"/>
        <v>0</v>
      </c>
      <c r="Q11" s="86">
        <f t="shared" si="14"/>
        <v>0</v>
      </c>
      <c r="R11" s="86">
        <f t="shared" si="0"/>
        <v>0</v>
      </c>
      <c r="S11" s="86">
        <f t="shared" si="1"/>
        <v>0</v>
      </c>
      <c r="T11" s="86">
        <f t="shared" si="2"/>
        <v>0</v>
      </c>
      <c r="U11" s="86">
        <f t="shared" si="3"/>
        <v>0</v>
      </c>
      <c r="V11" s="86">
        <f t="shared" si="4"/>
        <v>0</v>
      </c>
      <c r="W11" s="86">
        <f t="shared" si="5"/>
        <v>0</v>
      </c>
      <c r="X11" s="86">
        <f t="shared" si="6"/>
        <v>0</v>
      </c>
      <c r="Y11" s="86">
        <f t="shared" si="7"/>
        <v>0</v>
      </c>
      <c r="Z11" s="86">
        <f t="shared" si="8"/>
        <v>3881</v>
      </c>
      <c r="AA11" s="86">
        <f t="shared" si="9"/>
        <v>0</v>
      </c>
      <c r="AB11" s="86">
        <f t="shared" si="10"/>
        <v>0</v>
      </c>
      <c r="AC11" s="86">
        <f t="shared" si="11"/>
        <v>0</v>
      </c>
      <c r="AD11" s="86">
        <f t="shared" si="12"/>
        <v>0</v>
      </c>
      <c r="AE11" s="87">
        <f t="shared" si="13"/>
        <v>0</v>
      </c>
    </row>
    <row r="12" spans="1:31" ht="13.5">
      <c r="A12" s="78"/>
      <c r="B12" s="84"/>
      <c r="C12" s="85" t="s">
        <v>67</v>
      </c>
      <c r="O12" s="99">
        <v>10</v>
      </c>
      <c r="P12" s="95">
        <f t="shared" si="15"/>
        <v>0</v>
      </c>
      <c r="Q12" s="86">
        <f t="shared" si="14"/>
        <v>0</v>
      </c>
      <c r="R12" s="86">
        <f t="shared" si="0"/>
        <v>0</v>
      </c>
      <c r="S12" s="86">
        <f t="shared" si="1"/>
        <v>0</v>
      </c>
      <c r="T12" s="86">
        <f t="shared" si="2"/>
        <v>0</v>
      </c>
      <c r="U12" s="86">
        <f t="shared" si="3"/>
        <v>0</v>
      </c>
      <c r="V12" s="86">
        <f t="shared" si="4"/>
        <v>0</v>
      </c>
      <c r="W12" s="86">
        <f t="shared" si="5"/>
        <v>0</v>
      </c>
      <c r="X12" s="86">
        <f t="shared" si="6"/>
        <v>0</v>
      </c>
      <c r="Y12" s="86">
        <f t="shared" si="7"/>
        <v>0</v>
      </c>
      <c r="Z12" s="86">
        <f t="shared" si="8"/>
        <v>3881</v>
      </c>
      <c r="AA12" s="86">
        <f t="shared" si="9"/>
        <v>0</v>
      </c>
      <c r="AB12" s="86">
        <f t="shared" si="10"/>
        <v>0</v>
      </c>
      <c r="AC12" s="86">
        <f t="shared" si="11"/>
        <v>0</v>
      </c>
      <c r="AD12" s="86">
        <f t="shared" si="12"/>
        <v>0</v>
      </c>
      <c r="AE12" s="87">
        <f t="shared" si="13"/>
        <v>0</v>
      </c>
    </row>
    <row r="13" spans="1:31" ht="13.5">
      <c r="A13" s="78" t="s">
        <v>46</v>
      </c>
      <c r="B13" s="82"/>
      <c r="C13" s="83"/>
      <c r="O13" s="99">
        <f>O12+1</f>
        <v>11</v>
      </c>
      <c r="P13" s="95">
        <f t="shared" si="15"/>
        <v>0</v>
      </c>
      <c r="Q13" s="86">
        <f t="shared" si="14"/>
        <v>0</v>
      </c>
      <c r="R13" s="86">
        <f t="shared" si="0"/>
        <v>0</v>
      </c>
      <c r="S13" s="86">
        <f t="shared" si="1"/>
        <v>0</v>
      </c>
      <c r="T13" s="86">
        <f t="shared" si="2"/>
        <v>0</v>
      </c>
      <c r="U13" s="86">
        <f t="shared" si="3"/>
        <v>0</v>
      </c>
      <c r="V13" s="86">
        <f t="shared" si="4"/>
        <v>0</v>
      </c>
      <c r="W13" s="86">
        <f t="shared" si="5"/>
        <v>0</v>
      </c>
      <c r="X13" s="86">
        <f t="shared" si="6"/>
        <v>0</v>
      </c>
      <c r="Y13" s="86">
        <f t="shared" si="7"/>
        <v>0</v>
      </c>
      <c r="Z13" s="86">
        <f t="shared" si="8"/>
        <v>3881</v>
      </c>
      <c r="AA13" s="86">
        <f t="shared" si="9"/>
        <v>0</v>
      </c>
      <c r="AB13" s="86">
        <f t="shared" si="10"/>
        <v>0</v>
      </c>
      <c r="AC13" s="86">
        <f t="shared" si="11"/>
        <v>0</v>
      </c>
      <c r="AD13" s="86">
        <f t="shared" si="12"/>
        <v>0</v>
      </c>
      <c r="AE13" s="87">
        <f t="shared" si="13"/>
        <v>0</v>
      </c>
    </row>
    <row r="14" spans="1:31" ht="13.5">
      <c r="A14" s="78"/>
      <c r="B14" s="84"/>
      <c r="C14" s="85" t="s">
        <v>79</v>
      </c>
      <c r="O14" s="99">
        <f aca="true" t="shared" si="16" ref="O14:O62">O13+1</f>
        <v>12</v>
      </c>
      <c r="P14" s="95">
        <f t="shared" si="15"/>
        <v>0</v>
      </c>
      <c r="Q14" s="86">
        <f t="shared" si="14"/>
        <v>0</v>
      </c>
      <c r="R14" s="86">
        <f t="shared" si="0"/>
        <v>0</v>
      </c>
      <c r="S14" s="86">
        <f t="shared" si="1"/>
        <v>0</v>
      </c>
      <c r="T14" s="86">
        <f t="shared" si="2"/>
        <v>0</v>
      </c>
      <c r="U14" s="86">
        <f t="shared" si="3"/>
        <v>0</v>
      </c>
      <c r="V14" s="86">
        <f t="shared" si="4"/>
        <v>0</v>
      </c>
      <c r="W14" s="86">
        <f t="shared" si="5"/>
        <v>0</v>
      </c>
      <c r="X14" s="86">
        <f t="shared" si="6"/>
        <v>0</v>
      </c>
      <c r="Y14" s="86">
        <f t="shared" si="7"/>
        <v>0</v>
      </c>
      <c r="Z14" s="86">
        <f t="shared" si="8"/>
        <v>3881</v>
      </c>
      <c r="AA14" s="86">
        <f t="shared" si="9"/>
        <v>0</v>
      </c>
      <c r="AB14" s="86">
        <f t="shared" si="10"/>
        <v>0</v>
      </c>
      <c r="AC14" s="86">
        <f t="shared" si="11"/>
        <v>0</v>
      </c>
      <c r="AD14" s="86">
        <f t="shared" si="12"/>
        <v>0</v>
      </c>
      <c r="AE14" s="87">
        <f t="shared" si="13"/>
        <v>0</v>
      </c>
    </row>
    <row r="15" spans="1:31" ht="13.5">
      <c r="A15" s="78" t="s">
        <v>47</v>
      </c>
      <c r="B15" s="82"/>
      <c r="C15" s="83"/>
      <c r="O15" s="99">
        <f t="shared" si="16"/>
        <v>13</v>
      </c>
      <c r="P15" s="95">
        <f t="shared" si="15"/>
        <v>0</v>
      </c>
      <c r="Q15" s="86">
        <f t="shared" si="14"/>
        <v>0</v>
      </c>
      <c r="R15" s="86">
        <f t="shared" si="0"/>
        <v>0</v>
      </c>
      <c r="S15" s="86">
        <f t="shared" si="1"/>
        <v>0</v>
      </c>
      <c r="T15" s="86">
        <f t="shared" si="2"/>
        <v>0</v>
      </c>
      <c r="U15" s="86">
        <f t="shared" si="3"/>
        <v>0</v>
      </c>
      <c r="V15" s="86">
        <f t="shared" si="4"/>
        <v>0</v>
      </c>
      <c r="W15" s="86">
        <f t="shared" si="5"/>
        <v>0</v>
      </c>
      <c r="X15" s="86">
        <f t="shared" si="6"/>
        <v>0</v>
      </c>
      <c r="Y15" s="86">
        <f t="shared" si="7"/>
        <v>0</v>
      </c>
      <c r="Z15" s="86">
        <f t="shared" si="8"/>
        <v>3881</v>
      </c>
      <c r="AA15" s="86">
        <f t="shared" si="9"/>
        <v>0</v>
      </c>
      <c r="AB15" s="86">
        <f t="shared" si="10"/>
        <v>0</v>
      </c>
      <c r="AC15" s="86">
        <f t="shared" si="11"/>
        <v>0</v>
      </c>
      <c r="AD15" s="86">
        <f t="shared" si="12"/>
        <v>0</v>
      </c>
      <c r="AE15" s="87">
        <f t="shared" si="13"/>
        <v>0</v>
      </c>
    </row>
    <row r="16" spans="1:31" ht="13.5">
      <c r="A16" s="78"/>
      <c r="B16" s="84"/>
      <c r="C16" s="85" t="s">
        <v>57</v>
      </c>
      <c r="O16" s="99">
        <f t="shared" si="16"/>
        <v>14</v>
      </c>
      <c r="P16" s="95">
        <f t="shared" si="15"/>
        <v>0</v>
      </c>
      <c r="Q16" s="86">
        <f t="shared" si="14"/>
        <v>0</v>
      </c>
      <c r="R16" s="86">
        <f t="shared" si="0"/>
        <v>0</v>
      </c>
      <c r="S16" s="86">
        <f t="shared" si="1"/>
        <v>0</v>
      </c>
      <c r="T16" s="86">
        <f t="shared" si="2"/>
        <v>0</v>
      </c>
      <c r="U16" s="86">
        <f t="shared" si="3"/>
        <v>0</v>
      </c>
      <c r="V16" s="86">
        <f t="shared" si="4"/>
        <v>0</v>
      </c>
      <c r="W16" s="86">
        <f t="shared" si="5"/>
        <v>0</v>
      </c>
      <c r="X16" s="86">
        <f t="shared" si="6"/>
        <v>0</v>
      </c>
      <c r="Y16" s="86">
        <f t="shared" si="7"/>
        <v>0</v>
      </c>
      <c r="Z16" s="86">
        <f t="shared" si="8"/>
        <v>3881</v>
      </c>
      <c r="AA16" s="86">
        <f t="shared" si="9"/>
        <v>0</v>
      </c>
      <c r="AB16" s="86">
        <f t="shared" si="10"/>
        <v>0</v>
      </c>
      <c r="AC16" s="86">
        <f t="shared" si="11"/>
        <v>0</v>
      </c>
      <c r="AD16" s="86">
        <f t="shared" si="12"/>
        <v>0</v>
      </c>
      <c r="AE16" s="87">
        <f t="shared" si="13"/>
        <v>0</v>
      </c>
    </row>
    <row r="17" spans="1:31" ht="13.5">
      <c r="A17" s="78" t="s">
        <v>48</v>
      </c>
      <c r="B17" s="82"/>
      <c r="C17" s="83"/>
      <c r="O17" s="99">
        <f t="shared" si="16"/>
        <v>15</v>
      </c>
      <c r="P17" s="95">
        <f t="shared" si="15"/>
        <v>0</v>
      </c>
      <c r="Q17" s="86">
        <f t="shared" si="14"/>
        <v>0</v>
      </c>
      <c r="R17" s="86">
        <f t="shared" si="0"/>
        <v>0</v>
      </c>
      <c r="S17" s="86">
        <f t="shared" si="1"/>
        <v>0</v>
      </c>
      <c r="T17" s="86">
        <f t="shared" si="2"/>
        <v>0</v>
      </c>
      <c r="U17" s="86">
        <f t="shared" si="3"/>
        <v>0</v>
      </c>
      <c r="V17" s="86">
        <f t="shared" si="4"/>
        <v>0</v>
      </c>
      <c r="W17" s="86">
        <f t="shared" si="5"/>
        <v>0</v>
      </c>
      <c r="X17" s="86">
        <f t="shared" si="6"/>
        <v>0</v>
      </c>
      <c r="Y17" s="86">
        <f t="shared" si="7"/>
        <v>0</v>
      </c>
      <c r="Z17" s="86">
        <f t="shared" si="8"/>
        <v>3881</v>
      </c>
      <c r="AA17" s="86">
        <f t="shared" si="9"/>
        <v>0</v>
      </c>
      <c r="AB17" s="86">
        <f t="shared" si="10"/>
        <v>0</v>
      </c>
      <c r="AC17" s="86">
        <f t="shared" si="11"/>
        <v>0</v>
      </c>
      <c r="AD17" s="86">
        <f t="shared" si="12"/>
        <v>0</v>
      </c>
      <c r="AE17" s="87">
        <f t="shared" si="13"/>
        <v>0</v>
      </c>
    </row>
    <row r="18" spans="1:31" ht="13.5">
      <c r="A18" s="78"/>
      <c r="B18" s="84"/>
      <c r="C18" s="85" t="s">
        <v>80</v>
      </c>
      <c r="O18" s="99">
        <f t="shared" si="16"/>
        <v>16</v>
      </c>
      <c r="P18" s="95">
        <f t="shared" si="15"/>
        <v>0</v>
      </c>
      <c r="Q18" s="86">
        <f t="shared" si="14"/>
        <v>0</v>
      </c>
      <c r="R18" s="86">
        <f t="shared" si="0"/>
        <v>0</v>
      </c>
      <c r="S18" s="86">
        <f t="shared" si="1"/>
        <v>0</v>
      </c>
      <c r="T18" s="86">
        <f t="shared" si="2"/>
        <v>0</v>
      </c>
      <c r="U18" s="86">
        <f t="shared" si="3"/>
        <v>0</v>
      </c>
      <c r="V18" s="86">
        <f t="shared" si="4"/>
        <v>0</v>
      </c>
      <c r="W18" s="86">
        <f t="shared" si="5"/>
        <v>0</v>
      </c>
      <c r="X18" s="86">
        <f t="shared" si="6"/>
        <v>0</v>
      </c>
      <c r="Y18" s="86">
        <f t="shared" si="7"/>
        <v>0</v>
      </c>
      <c r="Z18" s="86">
        <f t="shared" si="8"/>
        <v>3881</v>
      </c>
      <c r="AA18" s="86">
        <f t="shared" si="9"/>
        <v>0</v>
      </c>
      <c r="AB18" s="86">
        <f t="shared" si="10"/>
        <v>0</v>
      </c>
      <c r="AC18" s="86">
        <f t="shared" si="11"/>
        <v>0</v>
      </c>
      <c r="AD18" s="86">
        <f t="shared" si="12"/>
        <v>0</v>
      </c>
      <c r="AE18" s="87">
        <f t="shared" si="13"/>
        <v>0</v>
      </c>
    </row>
    <row r="19" spans="1:31" ht="13.5">
      <c r="A19" s="78" t="s">
        <v>49</v>
      </c>
      <c r="B19" s="82"/>
      <c r="C19" s="83"/>
      <c r="O19" s="99">
        <f t="shared" si="16"/>
        <v>17</v>
      </c>
      <c r="P19" s="95">
        <f t="shared" si="15"/>
        <v>0</v>
      </c>
      <c r="Q19" s="86">
        <f t="shared" si="14"/>
        <v>0</v>
      </c>
      <c r="R19" s="86">
        <f t="shared" si="0"/>
        <v>0</v>
      </c>
      <c r="S19" s="86">
        <f t="shared" si="1"/>
        <v>0</v>
      </c>
      <c r="T19" s="86">
        <f t="shared" si="2"/>
        <v>0</v>
      </c>
      <c r="U19" s="86">
        <f t="shared" si="3"/>
        <v>0</v>
      </c>
      <c r="V19" s="86">
        <f t="shared" si="4"/>
        <v>0</v>
      </c>
      <c r="W19" s="86">
        <f t="shared" si="5"/>
        <v>0</v>
      </c>
      <c r="X19" s="86">
        <f t="shared" si="6"/>
        <v>0</v>
      </c>
      <c r="Y19" s="86">
        <f t="shared" si="7"/>
        <v>0</v>
      </c>
      <c r="Z19" s="86">
        <f t="shared" si="8"/>
        <v>3881</v>
      </c>
      <c r="AA19" s="86">
        <f t="shared" si="9"/>
        <v>0</v>
      </c>
      <c r="AB19" s="86">
        <f t="shared" si="10"/>
        <v>0</v>
      </c>
      <c r="AC19" s="86">
        <f t="shared" si="11"/>
        <v>0</v>
      </c>
      <c r="AD19" s="86">
        <f t="shared" si="12"/>
        <v>0</v>
      </c>
      <c r="AE19" s="87">
        <f t="shared" si="13"/>
        <v>0</v>
      </c>
    </row>
    <row r="20" spans="1:31" ht="13.5">
      <c r="A20" s="78"/>
      <c r="B20" s="84"/>
      <c r="C20" s="85" t="s">
        <v>67</v>
      </c>
      <c r="O20" s="99">
        <f t="shared" si="16"/>
        <v>18</v>
      </c>
      <c r="P20" s="95">
        <f t="shared" si="15"/>
        <v>0</v>
      </c>
      <c r="Q20" s="86">
        <f t="shared" si="14"/>
        <v>0</v>
      </c>
      <c r="R20" s="86">
        <f t="shared" si="0"/>
        <v>0</v>
      </c>
      <c r="S20" s="86">
        <f t="shared" si="1"/>
        <v>0</v>
      </c>
      <c r="T20" s="86">
        <f t="shared" si="2"/>
        <v>0</v>
      </c>
      <c r="U20" s="86">
        <f t="shared" si="3"/>
        <v>0</v>
      </c>
      <c r="V20" s="86">
        <f t="shared" si="4"/>
        <v>0</v>
      </c>
      <c r="W20" s="86">
        <f t="shared" si="5"/>
        <v>0</v>
      </c>
      <c r="X20" s="86">
        <f t="shared" si="6"/>
        <v>0</v>
      </c>
      <c r="Y20" s="86">
        <f t="shared" si="7"/>
        <v>0</v>
      </c>
      <c r="Z20" s="86">
        <f t="shared" si="8"/>
        <v>3881</v>
      </c>
      <c r="AA20" s="86">
        <f t="shared" si="9"/>
        <v>0</v>
      </c>
      <c r="AB20" s="86">
        <f t="shared" si="10"/>
        <v>0</v>
      </c>
      <c r="AC20" s="86">
        <f t="shared" si="11"/>
        <v>0</v>
      </c>
      <c r="AD20" s="86">
        <f t="shared" si="12"/>
        <v>0</v>
      </c>
      <c r="AE20" s="87">
        <f t="shared" si="13"/>
        <v>0</v>
      </c>
    </row>
    <row r="21" spans="1:31" ht="13.5">
      <c r="A21" s="78" t="s">
        <v>50</v>
      </c>
      <c r="B21" s="82"/>
      <c r="C21" s="83"/>
      <c r="O21" s="99">
        <f t="shared" si="16"/>
        <v>19</v>
      </c>
      <c r="P21" s="95">
        <f t="shared" si="15"/>
        <v>0</v>
      </c>
      <c r="Q21" s="86">
        <f t="shared" si="14"/>
        <v>0</v>
      </c>
      <c r="R21" s="86">
        <f t="shared" si="0"/>
        <v>0</v>
      </c>
      <c r="S21" s="86">
        <f t="shared" si="1"/>
        <v>0</v>
      </c>
      <c r="T21" s="86">
        <f t="shared" si="2"/>
        <v>0</v>
      </c>
      <c r="U21" s="86">
        <f t="shared" si="3"/>
        <v>0</v>
      </c>
      <c r="V21" s="86">
        <f t="shared" si="4"/>
        <v>0</v>
      </c>
      <c r="W21" s="86">
        <f t="shared" si="5"/>
        <v>0</v>
      </c>
      <c r="X21" s="86">
        <f t="shared" si="6"/>
        <v>0</v>
      </c>
      <c r="Y21" s="86">
        <f t="shared" si="7"/>
        <v>0</v>
      </c>
      <c r="Z21" s="86">
        <f t="shared" si="8"/>
        <v>3881</v>
      </c>
      <c r="AA21" s="86">
        <f t="shared" si="9"/>
        <v>0</v>
      </c>
      <c r="AB21" s="86">
        <f t="shared" si="10"/>
        <v>0</v>
      </c>
      <c r="AC21" s="86">
        <f t="shared" si="11"/>
        <v>0</v>
      </c>
      <c r="AD21" s="86">
        <f t="shared" si="12"/>
        <v>0</v>
      </c>
      <c r="AE21" s="87">
        <f t="shared" si="13"/>
        <v>0</v>
      </c>
    </row>
    <row r="22" spans="1:31" ht="13.5">
      <c r="A22" s="78"/>
      <c r="B22" s="84"/>
      <c r="C22" s="85" t="s">
        <v>81</v>
      </c>
      <c r="O22" s="99">
        <f t="shared" si="16"/>
        <v>20</v>
      </c>
      <c r="P22" s="95">
        <f t="shared" si="15"/>
        <v>0</v>
      </c>
      <c r="Q22" s="86">
        <f t="shared" si="14"/>
        <v>0</v>
      </c>
      <c r="R22" s="86">
        <f t="shared" si="0"/>
        <v>0</v>
      </c>
      <c r="S22" s="86">
        <f t="shared" si="1"/>
        <v>0</v>
      </c>
      <c r="T22" s="86">
        <f t="shared" si="2"/>
        <v>0</v>
      </c>
      <c r="U22" s="86">
        <f t="shared" si="3"/>
        <v>0</v>
      </c>
      <c r="V22" s="86">
        <f t="shared" si="4"/>
        <v>0</v>
      </c>
      <c r="W22" s="86">
        <f t="shared" si="5"/>
        <v>0</v>
      </c>
      <c r="X22" s="86">
        <f t="shared" si="6"/>
        <v>0</v>
      </c>
      <c r="Y22" s="86">
        <f t="shared" si="7"/>
        <v>0</v>
      </c>
      <c r="Z22" s="86">
        <f t="shared" si="8"/>
        <v>3881</v>
      </c>
      <c r="AA22" s="86">
        <f t="shared" si="9"/>
        <v>0</v>
      </c>
      <c r="AB22" s="86">
        <f t="shared" si="10"/>
        <v>0</v>
      </c>
      <c r="AC22" s="86">
        <f t="shared" si="11"/>
        <v>0</v>
      </c>
      <c r="AD22" s="86">
        <f t="shared" si="12"/>
        <v>0</v>
      </c>
      <c r="AE22" s="87">
        <f t="shared" si="13"/>
        <v>0</v>
      </c>
    </row>
    <row r="23" spans="1:31" ht="13.5">
      <c r="A23" s="78" t="s">
        <v>51</v>
      </c>
      <c r="B23" s="82"/>
      <c r="C23" s="83"/>
      <c r="O23" s="99">
        <f t="shared" si="16"/>
        <v>21</v>
      </c>
      <c r="P23" s="95">
        <f t="shared" si="15"/>
        <v>0</v>
      </c>
      <c r="Q23" s="86">
        <f t="shared" si="14"/>
        <v>0</v>
      </c>
      <c r="R23" s="86">
        <f t="shared" si="0"/>
        <v>0</v>
      </c>
      <c r="S23" s="86">
        <f t="shared" si="1"/>
        <v>0</v>
      </c>
      <c r="T23" s="86">
        <f t="shared" si="2"/>
        <v>0</v>
      </c>
      <c r="U23" s="86">
        <f t="shared" si="3"/>
        <v>0</v>
      </c>
      <c r="V23" s="86">
        <f t="shared" si="4"/>
        <v>0</v>
      </c>
      <c r="W23" s="86">
        <f t="shared" si="5"/>
        <v>0</v>
      </c>
      <c r="X23" s="86">
        <f t="shared" si="6"/>
        <v>0</v>
      </c>
      <c r="Y23" s="86">
        <f t="shared" si="7"/>
        <v>0</v>
      </c>
      <c r="Z23" s="86">
        <f t="shared" si="8"/>
        <v>3881</v>
      </c>
      <c r="AA23" s="86">
        <f t="shared" si="9"/>
        <v>0</v>
      </c>
      <c r="AB23" s="86">
        <f t="shared" si="10"/>
        <v>0</v>
      </c>
      <c r="AC23" s="86">
        <f t="shared" si="11"/>
        <v>0</v>
      </c>
      <c r="AD23" s="86">
        <f t="shared" si="12"/>
        <v>0</v>
      </c>
      <c r="AE23" s="87">
        <f t="shared" si="13"/>
        <v>0</v>
      </c>
    </row>
    <row r="24" spans="1:31" ht="13.5">
      <c r="A24" s="78"/>
      <c r="B24" s="84">
        <v>3881</v>
      </c>
      <c r="C24" s="85" t="s">
        <v>82</v>
      </c>
      <c r="O24" s="99">
        <f t="shared" si="16"/>
        <v>22</v>
      </c>
      <c r="P24" s="95">
        <f t="shared" si="15"/>
        <v>0</v>
      </c>
      <c r="Q24" s="86">
        <f t="shared" si="14"/>
        <v>0</v>
      </c>
      <c r="R24" s="86">
        <f t="shared" si="0"/>
        <v>0</v>
      </c>
      <c r="S24" s="86">
        <f t="shared" si="1"/>
        <v>0</v>
      </c>
      <c r="T24" s="86">
        <f t="shared" si="2"/>
        <v>0</v>
      </c>
      <c r="U24" s="86">
        <f t="shared" si="3"/>
        <v>0</v>
      </c>
      <c r="V24" s="86">
        <f t="shared" si="4"/>
        <v>0</v>
      </c>
      <c r="W24" s="86">
        <f t="shared" si="5"/>
        <v>0</v>
      </c>
      <c r="X24" s="86">
        <f t="shared" si="6"/>
        <v>0</v>
      </c>
      <c r="Y24" s="86">
        <f t="shared" si="7"/>
        <v>0</v>
      </c>
      <c r="Z24" s="86">
        <f t="shared" si="8"/>
        <v>3881</v>
      </c>
      <c r="AA24" s="86">
        <f t="shared" si="9"/>
        <v>0</v>
      </c>
      <c r="AB24" s="86">
        <f t="shared" si="10"/>
        <v>0</v>
      </c>
      <c r="AC24" s="86">
        <f t="shared" si="11"/>
        <v>0</v>
      </c>
      <c r="AD24" s="86">
        <f t="shared" si="12"/>
        <v>0</v>
      </c>
      <c r="AE24" s="87">
        <f t="shared" si="13"/>
        <v>0</v>
      </c>
    </row>
    <row r="25" spans="1:31" ht="13.5">
      <c r="A25" s="78" t="s">
        <v>299</v>
      </c>
      <c r="B25" s="82"/>
      <c r="C25" s="83"/>
      <c r="O25" s="99">
        <f t="shared" si="16"/>
        <v>23</v>
      </c>
      <c r="P25" s="95">
        <f t="shared" si="15"/>
        <v>0</v>
      </c>
      <c r="Q25" s="86">
        <f t="shared" si="14"/>
        <v>0</v>
      </c>
      <c r="R25" s="86">
        <f t="shared" si="0"/>
        <v>0</v>
      </c>
      <c r="S25" s="86">
        <f t="shared" si="1"/>
        <v>0</v>
      </c>
      <c r="T25" s="86">
        <f t="shared" si="2"/>
        <v>0</v>
      </c>
      <c r="U25" s="86">
        <f t="shared" si="3"/>
        <v>0</v>
      </c>
      <c r="V25" s="86">
        <f t="shared" si="4"/>
        <v>0</v>
      </c>
      <c r="W25" s="86">
        <f t="shared" si="5"/>
        <v>0</v>
      </c>
      <c r="X25" s="86">
        <f t="shared" si="6"/>
        <v>0</v>
      </c>
      <c r="Y25" s="86">
        <f t="shared" si="7"/>
        <v>0</v>
      </c>
      <c r="Z25" s="86">
        <f t="shared" si="8"/>
        <v>3881</v>
      </c>
      <c r="AA25" s="86">
        <f t="shared" si="9"/>
        <v>0</v>
      </c>
      <c r="AB25" s="86">
        <f t="shared" si="10"/>
        <v>0</v>
      </c>
      <c r="AC25" s="86">
        <f t="shared" si="11"/>
        <v>0</v>
      </c>
      <c r="AD25" s="86">
        <f t="shared" si="12"/>
        <v>0</v>
      </c>
      <c r="AE25" s="87">
        <f t="shared" si="13"/>
        <v>0</v>
      </c>
    </row>
    <row r="26" spans="1:31" ht="13.5">
      <c r="A26" s="78"/>
      <c r="B26" s="84"/>
      <c r="C26" s="85" t="s">
        <v>67</v>
      </c>
      <c r="O26" s="99">
        <f t="shared" si="16"/>
        <v>24</v>
      </c>
      <c r="P26" s="95">
        <f t="shared" si="15"/>
        <v>0</v>
      </c>
      <c r="Q26" s="86">
        <f t="shared" si="14"/>
        <v>0</v>
      </c>
      <c r="R26" s="86">
        <f t="shared" si="0"/>
        <v>0</v>
      </c>
      <c r="S26" s="86">
        <f t="shared" si="1"/>
        <v>0</v>
      </c>
      <c r="T26" s="86">
        <f t="shared" si="2"/>
        <v>0</v>
      </c>
      <c r="U26" s="86">
        <f t="shared" si="3"/>
        <v>0</v>
      </c>
      <c r="V26" s="86">
        <f t="shared" si="4"/>
        <v>0</v>
      </c>
      <c r="W26" s="86">
        <f t="shared" si="5"/>
        <v>0</v>
      </c>
      <c r="X26" s="86">
        <f t="shared" si="6"/>
        <v>0</v>
      </c>
      <c r="Y26" s="86">
        <f t="shared" si="7"/>
        <v>0</v>
      </c>
      <c r="Z26" s="86">
        <f t="shared" si="8"/>
        <v>3881</v>
      </c>
      <c r="AA26" s="86">
        <f t="shared" si="9"/>
        <v>0</v>
      </c>
      <c r="AB26" s="86">
        <f t="shared" si="10"/>
        <v>0</v>
      </c>
      <c r="AC26" s="86">
        <f t="shared" si="11"/>
        <v>0</v>
      </c>
      <c r="AD26" s="86">
        <f t="shared" si="12"/>
        <v>0</v>
      </c>
      <c r="AE26" s="87">
        <f t="shared" si="13"/>
        <v>0</v>
      </c>
    </row>
    <row r="27" spans="1:31" ht="13.5">
      <c r="A27" s="78" t="s">
        <v>52</v>
      </c>
      <c r="B27" s="82"/>
      <c r="C27" s="83"/>
      <c r="O27" s="99">
        <f t="shared" si="16"/>
        <v>25</v>
      </c>
      <c r="P27" s="95">
        <f t="shared" si="15"/>
        <v>0</v>
      </c>
      <c r="Q27" s="86">
        <f t="shared" si="14"/>
        <v>0</v>
      </c>
      <c r="R27" s="86">
        <f t="shared" si="0"/>
        <v>0</v>
      </c>
      <c r="S27" s="86">
        <f t="shared" si="1"/>
        <v>0</v>
      </c>
      <c r="T27" s="86">
        <f t="shared" si="2"/>
        <v>0</v>
      </c>
      <c r="U27" s="86">
        <f t="shared" si="3"/>
        <v>0</v>
      </c>
      <c r="V27" s="86">
        <f t="shared" si="4"/>
        <v>0</v>
      </c>
      <c r="W27" s="86">
        <f t="shared" si="5"/>
        <v>0</v>
      </c>
      <c r="X27" s="86">
        <f t="shared" si="6"/>
        <v>0</v>
      </c>
      <c r="Y27" s="86">
        <f t="shared" si="7"/>
        <v>0</v>
      </c>
      <c r="Z27" s="86">
        <f t="shared" si="8"/>
        <v>3881</v>
      </c>
      <c r="AA27" s="86">
        <f t="shared" si="9"/>
        <v>0</v>
      </c>
      <c r="AB27" s="86">
        <f t="shared" si="10"/>
        <v>0</v>
      </c>
      <c r="AC27" s="86">
        <f t="shared" si="11"/>
        <v>0</v>
      </c>
      <c r="AD27" s="86">
        <f t="shared" si="12"/>
        <v>0</v>
      </c>
      <c r="AE27" s="87">
        <f t="shared" si="13"/>
        <v>0</v>
      </c>
    </row>
    <row r="28" spans="1:31" ht="13.5">
      <c r="A28" s="78"/>
      <c r="B28" s="84"/>
      <c r="C28" s="85" t="s">
        <v>83</v>
      </c>
      <c r="O28" s="99">
        <f t="shared" si="16"/>
        <v>26</v>
      </c>
      <c r="P28" s="95">
        <f t="shared" si="15"/>
        <v>0</v>
      </c>
      <c r="Q28" s="86">
        <f t="shared" si="14"/>
        <v>0</v>
      </c>
      <c r="R28" s="86">
        <f t="shared" si="0"/>
        <v>0</v>
      </c>
      <c r="S28" s="86">
        <f t="shared" si="1"/>
        <v>0</v>
      </c>
      <c r="T28" s="86">
        <f t="shared" si="2"/>
        <v>0</v>
      </c>
      <c r="U28" s="86">
        <f t="shared" si="3"/>
        <v>0</v>
      </c>
      <c r="V28" s="86">
        <f t="shared" si="4"/>
        <v>0</v>
      </c>
      <c r="W28" s="86">
        <f t="shared" si="5"/>
        <v>0</v>
      </c>
      <c r="X28" s="86">
        <f t="shared" si="6"/>
        <v>0</v>
      </c>
      <c r="Y28" s="86">
        <f t="shared" si="7"/>
        <v>0</v>
      </c>
      <c r="Z28" s="86">
        <f t="shared" si="8"/>
        <v>3881</v>
      </c>
      <c r="AA28" s="86">
        <f t="shared" si="9"/>
        <v>0</v>
      </c>
      <c r="AB28" s="86">
        <f t="shared" si="10"/>
        <v>0</v>
      </c>
      <c r="AC28" s="86">
        <f t="shared" si="11"/>
        <v>0</v>
      </c>
      <c r="AD28" s="86">
        <f t="shared" si="12"/>
        <v>0</v>
      </c>
      <c r="AE28" s="87">
        <f t="shared" si="13"/>
        <v>0</v>
      </c>
    </row>
    <row r="29" spans="1:31" ht="13.5">
      <c r="A29" s="78" t="s">
        <v>53</v>
      </c>
      <c r="B29" s="82"/>
      <c r="C29" s="83"/>
      <c r="O29" s="99">
        <f t="shared" si="16"/>
        <v>27</v>
      </c>
      <c r="P29" s="95">
        <f t="shared" si="15"/>
        <v>0</v>
      </c>
      <c r="Q29" s="86">
        <f t="shared" si="14"/>
        <v>0</v>
      </c>
      <c r="R29" s="86">
        <f t="shared" si="0"/>
        <v>0</v>
      </c>
      <c r="S29" s="86">
        <f t="shared" si="1"/>
        <v>0</v>
      </c>
      <c r="T29" s="86">
        <f t="shared" si="2"/>
        <v>0</v>
      </c>
      <c r="U29" s="86">
        <f t="shared" si="3"/>
        <v>0</v>
      </c>
      <c r="V29" s="86">
        <f t="shared" si="4"/>
        <v>0</v>
      </c>
      <c r="W29" s="86">
        <f t="shared" si="5"/>
        <v>0</v>
      </c>
      <c r="X29" s="86">
        <f t="shared" si="6"/>
        <v>0</v>
      </c>
      <c r="Y29" s="86">
        <f t="shared" si="7"/>
        <v>0</v>
      </c>
      <c r="Z29" s="86">
        <f t="shared" si="8"/>
        <v>3881</v>
      </c>
      <c r="AA29" s="86">
        <f t="shared" si="9"/>
        <v>0</v>
      </c>
      <c r="AB29" s="86">
        <f t="shared" si="10"/>
        <v>0</v>
      </c>
      <c r="AC29" s="86">
        <f t="shared" si="11"/>
        <v>0</v>
      </c>
      <c r="AD29" s="86">
        <f t="shared" si="12"/>
        <v>0</v>
      </c>
      <c r="AE29" s="87">
        <f t="shared" si="13"/>
        <v>0</v>
      </c>
    </row>
    <row r="30" spans="1:31" ht="13.5">
      <c r="A30" s="78"/>
      <c r="B30" s="84"/>
      <c r="C30" s="85" t="s">
        <v>67</v>
      </c>
      <c r="O30" s="99">
        <f t="shared" si="16"/>
        <v>28</v>
      </c>
      <c r="P30" s="95">
        <f t="shared" si="15"/>
        <v>0</v>
      </c>
      <c r="Q30" s="86">
        <f t="shared" si="14"/>
        <v>0</v>
      </c>
      <c r="R30" s="86">
        <f t="shared" si="0"/>
        <v>0</v>
      </c>
      <c r="S30" s="86">
        <f t="shared" si="1"/>
        <v>0</v>
      </c>
      <c r="T30" s="86">
        <f t="shared" si="2"/>
        <v>0</v>
      </c>
      <c r="U30" s="86">
        <f t="shared" si="3"/>
        <v>0</v>
      </c>
      <c r="V30" s="86">
        <f t="shared" si="4"/>
        <v>0</v>
      </c>
      <c r="W30" s="86">
        <f t="shared" si="5"/>
        <v>0</v>
      </c>
      <c r="X30" s="86">
        <f t="shared" si="6"/>
        <v>0</v>
      </c>
      <c r="Y30" s="86">
        <f t="shared" si="7"/>
        <v>0</v>
      </c>
      <c r="Z30" s="86">
        <f t="shared" si="8"/>
        <v>3881</v>
      </c>
      <c r="AA30" s="86">
        <f t="shared" si="9"/>
        <v>0</v>
      </c>
      <c r="AB30" s="86">
        <f t="shared" si="10"/>
        <v>0</v>
      </c>
      <c r="AC30" s="86">
        <f t="shared" si="11"/>
        <v>0</v>
      </c>
      <c r="AD30" s="86">
        <f t="shared" si="12"/>
        <v>0</v>
      </c>
      <c r="AE30" s="87">
        <f t="shared" si="13"/>
        <v>0</v>
      </c>
    </row>
    <row r="31" spans="1:31" ht="13.5">
      <c r="A31" s="78" t="s">
        <v>65</v>
      </c>
      <c r="B31" s="82"/>
      <c r="C31" s="83"/>
      <c r="O31" s="99">
        <f t="shared" si="16"/>
        <v>29</v>
      </c>
      <c r="P31" s="95">
        <f t="shared" si="15"/>
        <v>0</v>
      </c>
      <c r="Q31" s="86">
        <f t="shared" si="14"/>
        <v>0</v>
      </c>
      <c r="R31" s="86">
        <f t="shared" si="0"/>
        <v>0</v>
      </c>
      <c r="S31" s="86">
        <f t="shared" si="1"/>
        <v>0</v>
      </c>
      <c r="T31" s="86">
        <f t="shared" si="2"/>
        <v>0</v>
      </c>
      <c r="U31" s="86">
        <f t="shared" si="3"/>
        <v>0</v>
      </c>
      <c r="V31" s="86">
        <f t="shared" si="4"/>
        <v>0</v>
      </c>
      <c r="W31" s="86">
        <f t="shared" si="5"/>
        <v>0</v>
      </c>
      <c r="X31" s="86">
        <f t="shared" si="6"/>
        <v>0</v>
      </c>
      <c r="Y31" s="86">
        <f t="shared" si="7"/>
        <v>0</v>
      </c>
      <c r="Z31" s="86">
        <f t="shared" si="8"/>
        <v>3881</v>
      </c>
      <c r="AA31" s="86">
        <f t="shared" si="9"/>
        <v>0</v>
      </c>
      <c r="AB31" s="86">
        <f t="shared" si="10"/>
        <v>0</v>
      </c>
      <c r="AC31" s="86">
        <f t="shared" si="11"/>
        <v>0</v>
      </c>
      <c r="AD31" s="86">
        <f t="shared" si="12"/>
        <v>0</v>
      </c>
      <c r="AE31" s="87">
        <f t="shared" si="13"/>
        <v>0</v>
      </c>
    </row>
    <row r="32" spans="1:31" ht="13.5">
      <c r="A32" s="78"/>
      <c r="B32" s="84"/>
      <c r="C32" s="85" t="s">
        <v>84</v>
      </c>
      <c r="O32" s="99">
        <f t="shared" si="16"/>
        <v>30</v>
      </c>
      <c r="P32" s="95">
        <f t="shared" si="15"/>
        <v>0</v>
      </c>
      <c r="Q32" s="86">
        <f t="shared" si="14"/>
        <v>0</v>
      </c>
      <c r="R32" s="86">
        <f t="shared" si="0"/>
        <v>0</v>
      </c>
      <c r="S32" s="86">
        <f t="shared" si="1"/>
        <v>0</v>
      </c>
      <c r="T32" s="86">
        <f t="shared" si="2"/>
        <v>0</v>
      </c>
      <c r="U32" s="86">
        <f t="shared" si="3"/>
        <v>0</v>
      </c>
      <c r="V32" s="86">
        <f t="shared" si="4"/>
        <v>0</v>
      </c>
      <c r="W32" s="86">
        <f t="shared" si="5"/>
        <v>0</v>
      </c>
      <c r="X32" s="86">
        <f t="shared" si="6"/>
        <v>0</v>
      </c>
      <c r="Y32" s="86">
        <f t="shared" si="7"/>
        <v>0</v>
      </c>
      <c r="Z32" s="86">
        <f t="shared" si="8"/>
        <v>3881</v>
      </c>
      <c r="AA32" s="86">
        <f t="shared" si="9"/>
        <v>0</v>
      </c>
      <c r="AB32" s="86">
        <f t="shared" si="10"/>
        <v>0</v>
      </c>
      <c r="AC32" s="86">
        <f t="shared" si="11"/>
        <v>0</v>
      </c>
      <c r="AD32" s="86">
        <f t="shared" si="12"/>
        <v>0</v>
      </c>
      <c r="AE32" s="87">
        <f t="shared" si="13"/>
        <v>0</v>
      </c>
    </row>
    <row r="33" spans="1:31" ht="13.5">
      <c r="A33" s="78" t="s">
        <v>54</v>
      </c>
      <c r="B33" s="82"/>
      <c r="C33" s="83"/>
      <c r="O33" s="99">
        <f t="shared" si="16"/>
        <v>31</v>
      </c>
      <c r="P33" s="95">
        <f t="shared" si="15"/>
        <v>0</v>
      </c>
      <c r="Q33" s="86">
        <f t="shared" si="14"/>
        <v>0</v>
      </c>
      <c r="R33" s="86">
        <f t="shared" si="0"/>
        <v>0</v>
      </c>
      <c r="S33" s="86">
        <f t="shared" si="1"/>
        <v>0</v>
      </c>
      <c r="T33" s="86">
        <f t="shared" si="2"/>
        <v>0</v>
      </c>
      <c r="U33" s="86">
        <f t="shared" si="3"/>
        <v>0</v>
      </c>
      <c r="V33" s="86">
        <f t="shared" si="4"/>
        <v>0</v>
      </c>
      <c r="W33" s="86">
        <f t="shared" si="5"/>
        <v>0</v>
      </c>
      <c r="X33" s="86">
        <f t="shared" si="6"/>
        <v>0</v>
      </c>
      <c r="Y33" s="86">
        <f t="shared" si="7"/>
        <v>0</v>
      </c>
      <c r="Z33" s="86">
        <f t="shared" si="8"/>
        <v>3881</v>
      </c>
      <c r="AA33" s="86">
        <f t="shared" si="9"/>
        <v>0</v>
      </c>
      <c r="AB33" s="86">
        <f t="shared" si="10"/>
        <v>0</v>
      </c>
      <c r="AC33" s="86">
        <f t="shared" si="11"/>
        <v>0</v>
      </c>
      <c r="AD33" s="86">
        <f t="shared" si="12"/>
        <v>0</v>
      </c>
      <c r="AE33" s="87">
        <f t="shared" si="13"/>
        <v>0</v>
      </c>
    </row>
    <row r="34" spans="1:31" ht="13.5">
      <c r="A34" s="78"/>
      <c r="B34" s="84"/>
      <c r="C34" s="85" t="s">
        <v>67</v>
      </c>
      <c r="O34" s="99">
        <f t="shared" si="16"/>
        <v>32</v>
      </c>
      <c r="P34" s="95">
        <f t="shared" si="15"/>
        <v>0</v>
      </c>
      <c r="Q34" s="86">
        <f t="shared" si="14"/>
        <v>0</v>
      </c>
      <c r="R34" s="86">
        <f t="shared" si="0"/>
        <v>0</v>
      </c>
      <c r="S34" s="86">
        <f t="shared" si="1"/>
        <v>0</v>
      </c>
      <c r="T34" s="86">
        <f t="shared" si="2"/>
        <v>0</v>
      </c>
      <c r="U34" s="86">
        <f t="shared" si="3"/>
        <v>0</v>
      </c>
      <c r="V34" s="86">
        <f t="shared" si="4"/>
        <v>0</v>
      </c>
      <c r="W34" s="86">
        <f t="shared" si="5"/>
        <v>0</v>
      </c>
      <c r="X34" s="86">
        <f t="shared" si="6"/>
        <v>0</v>
      </c>
      <c r="Y34" s="86">
        <f t="shared" si="7"/>
        <v>0</v>
      </c>
      <c r="Z34" s="86">
        <f t="shared" si="8"/>
        <v>3881</v>
      </c>
      <c r="AA34" s="86">
        <f t="shared" si="9"/>
        <v>0</v>
      </c>
      <c r="AB34" s="86">
        <f t="shared" si="10"/>
        <v>0</v>
      </c>
      <c r="AC34" s="86">
        <f t="shared" si="11"/>
        <v>0</v>
      </c>
      <c r="AD34" s="86">
        <f t="shared" si="12"/>
        <v>0</v>
      </c>
      <c r="AE34" s="87">
        <f t="shared" si="13"/>
        <v>0</v>
      </c>
    </row>
    <row r="35" spans="1:31" ht="13.5">
      <c r="A35" s="78" t="s">
        <v>55</v>
      </c>
      <c r="B35" s="82"/>
      <c r="C35" s="83"/>
      <c r="O35" s="99">
        <f t="shared" si="16"/>
        <v>33</v>
      </c>
      <c r="P35" s="95">
        <f t="shared" si="15"/>
        <v>0</v>
      </c>
      <c r="Q35" s="86">
        <f t="shared" si="14"/>
        <v>0</v>
      </c>
      <c r="R35" s="86">
        <f t="shared" si="0"/>
        <v>0</v>
      </c>
      <c r="S35" s="86">
        <f t="shared" si="1"/>
        <v>0</v>
      </c>
      <c r="T35" s="86">
        <f t="shared" si="2"/>
        <v>0</v>
      </c>
      <c r="U35" s="86">
        <f t="shared" si="3"/>
        <v>0</v>
      </c>
      <c r="V35" s="86">
        <f t="shared" si="4"/>
        <v>0</v>
      </c>
      <c r="W35" s="86">
        <f t="shared" si="5"/>
        <v>0</v>
      </c>
      <c r="X35" s="86">
        <f t="shared" si="6"/>
        <v>0</v>
      </c>
      <c r="Y35" s="86">
        <f t="shared" si="7"/>
        <v>0</v>
      </c>
      <c r="Z35" s="86">
        <f t="shared" si="8"/>
        <v>3881</v>
      </c>
      <c r="AA35" s="86">
        <f t="shared" si="9"/>
        <v>0</v>
      </c>
      <c r="AB35" s="86">
        <f t="shared" si="10"/>
        <v>0</v>
      </c>
      <c r="AC35" s="86">
        <f t="shared" si="11"/>
        <v>0</v>
      </c>
      <c r="AD35" s="86">
        <f t="shared" si="12"/>
        <v>0</v>
      </c>
      <c r="AE35" s="87">
        <f t="shared" si="13"/>
        <v>0</v>
      </c>
    </row>
    <row r="36" spans="2:31" ht="13.5">
      <c r="B36" s="82"/>
      <c r="C36" s="83" t="s">
        <v>86</v>
      </c>
      <c r="O36" s="99">
        <f t="shared" si="16"/>
        <v>34</v>
      </c>
      <c r="P36" s="95">
        <f t="shared" si="15"/>
        <v>0</v>
      </c>
      <c r="Q36" s="86">
        <f t="shared" si="14"/>
        <v>0</v>
      </c>
      <c r="R36" s="86">
        <f t="shared" si="0"/>
        <v>0</v>
      </c>
      <c r="S36" s="86">
        <f t="shared" si="1"/>
        <v>0</v>
      </c>
      <c r="T36" s="86">
        <f t="shared" si="2"/>
        <v>0</v>
      </c>
      <c r="U36" s="86">
        <f t="shared" si="3"/>
        <v>0</v>
      </c>
      <c r="V36" s="86">
        <f t="shared" si="4"/>
        <v>0</v>
      </c>
      <c r="W36" s="86">
        <f t="shared" si="5"/>
        <v>0</v>
      </c>
      <c r="X36" s="86">
        <f t="shared" si="6"/>
        <v>0</v>
      </c>
      <c r="Y36" s="86">
        <f t="shared" si="7"/>
        <v>0</v>
      </c>
      <c r="Z36" s="86">
        <f t="shared" si="8"/>
        <v>3881</v>
      </c>
      <c r="AA36" s="86">
        <f t="shared" si="9"/>
        <v>0</v>
      </c>
      <c r="AB36" s="86">
        <f t="shared" si="10"/>
        <v>0</v>
      </c>
      <c r="AC36" s="86">
        <f t="shared" si="11"/>
        <v>0</v>
      </c>
      <c r="AD36" s="86">
        <f t="shared" si="12"/>
        <v>0</v>
      </c>
      <c r="AE36" s="87">
        <f t="shared" si="13"/>
        <v>0</v>
      </c>
    </row>
    <row r="37" spans="1:31" ht="13.5">
      <c r="A37" s="110" t="s">
        <v>56</v>
      </c>
      <c r="B37" s="84"/>
      <c r="C37" s="85"/>
      <c r="O37" s="99">
        <f t="shared" si="16"/>
        <v>35</v>
      </c>
      <c r="P37" s="95">
        <f t="shared" si="15"/>
        <v>0</v>
      </c>
      <c r="Q37" s="86">
        <f t="shared" si="14"/>
        <v>0</v>
      </c>
      <c r="R37" s="86">
        <f t="shared" si="0"/>
        <v>0</v>
      </c>
      <c r="S37" s="86">
        <f t="shared" si="1"/>
        <v>0</v>
      </c>
      <c r="T37" s="86">
        <f t="shared" si="2"/>
        <v>0</v>
      </c>
      <c r="U37" s="86">
        <f t="shared" si="3"/>
        <v>0</v>
      </c>
      <c r="V37" s="86">
        <f t="shared" si="4"/>
        <v>0</v>
      </c>
      <c r="W37" s="86">
        <f t="shared" si="5"/>
        <v>0</v>
      </c>
      <c r="X37" s="86">
        <f t="shared" si="6"/>
        <v>0</v>
      </c>
      <c r="Y37" s="86">
        <f t="shared" si="7"/>
        <v>0</v>
      </c>
      <c r="Z37" s="86">
        <f t="shared" si="8"/>
        <v>3881</v>
      </c>
      <c r="AA37" s="86">
        <f t="shared" si="9"/>
        <v>0</v>
      </c>
      <c r="AB37" s="86">
        <f t="shared" si="10"/>
        <v>0</v>
      </c>
      <c r="AC37" s="86">
        <f t="shared" si="11"/>
        <v>0</v>
      </c>
      <c r="AD37" s="86">
        <f t="shared" si="12"/>
        <v>0</v>
      </c>
      <c r="AE37" s="87">
        <f t="shared" si="13"/>
        <v>0</v>
      </c>
    </row>
    <row r="38" spans="15:31" ht="13.5">
      <c r="O38" s="99">
        <f t="shared" si="16"/>
        <v>36</v>
      </c>
      <c r="P38" s="95">
        <f t="shared" si="15"/>
        <v>0</v>
      </c>
      <c r="Q38" s="86">
        <f t="shared" si="14"/>
        <v>0</v>
      </c>
      <c r="R38" s="86">
        <f t="shared" si="0"/>
        <v>0</v>
      </c>
      <c r="S38" s="86">
        <f t="shared" si="1"/>
        <v>0</v>
      </c>
      <c r="T38" s="86">
        <f t="shared" si="2"/>
        <v>0</v>
      </c>
      <c r="U38" s="86">
        <f t="shared" si="3"/>
        <v>0</v>
      </c>
      <c r="V38" s="86">
        <f t="shared" si="4"/>
        <v>0</v>
      </c>
      <c r="W38" s="86">
        <f t="shared" si="5"/>
        <v>0</v>
      </c>
      <c r="X38" s="86">
        <f t="shared" si="6"/>
        <v>0</v>
      </c>
      <c r="Y38" s="86">
        <f t="shared" si="7"/>
        <v>0</v>
      </c>
      <c r="Z38" s="86">
        <f t="shared" si="8"/>
        <v>3881</v>
      </c>
      <c r="AA38" s="86">
        <f t="shared" si="9"/>
        <v>0</v>
      </c>
      <c r="AB38" s="86">
        <f t="shared" si="10"/>
        <v>0</v>
      </c>
      <c r="AC38" s="86">
        <f t="shared" si="11"/>
        <v>0</v>
      </c>
      <c r="AD38" s="86">
        <f t="shared" si="12"/>
        <v>0</v>
      </c>
      <c r="AE38" s="87">
        <f t="shared" si="13"/>
        <v>0</v>
      </c>
    </row>
    <row r="39" spans="15:31" ht="13.5">
      <c r="O39" s="99">
        <f t="shared" si="16"/>
        <v>37</v>
      </c>
      <c r="P39" s="95">
        <f t="shared" si="15"/>
        <v>0</v>
      </c>
      <c r="Q39" s="86">
        <f t="shared" si="14"/>
        <v>0</v>
      </c>
      <c r="R39" s="86">
        <f t="shared" si="0"/>
        <v>0</v>
      </c>
      <c r="S39" s="86">
        <f t="shared" si="1"/>
        <v>0</v>
      </c>
      <c r="T39" s="86">
        <f t="shared" si="2"/>
        <v>0</v>
      </c>
      <c r="U39" s="86">
        <f t="shared" si="3"/>
        <v>0</v>
      </c>
      <c r="V39" s="86">
        <f t="shared" si="4"/>
        <v>0</v>
      </c>
      <c r="W39" s="86">
        <f t="shared" si="5"/>
        <v>0</v>
      </c>
      <c r="X39" s="86">
        <f t="shared" si="6"/>
        <v>0</v>
      </c>
      <c r="Y39" s="86">
        <f t="shared" si="7"/>
        <v>0</v>
      </c>
      <c r="Z39" s="86">
        <f t="shared" si="8"/>
        <v>3881</v>
      </c>
      <c r="AA39" s="86">
        <f t="shared" si="9"/>
        <v>0</v>
      </c>
      <c r="AB39" s="86">
        <f t="shared" si="10"/>
        <v>0</v>
      </c>
      <c r="AC39" s="86">
        <f t="shared" si="11"/>
        <v>0</v>
      </c>
      <c r="AD39" s="86">
        <f t="shared" si="12"/>
        <v>0</v>
      </c>
      <c r="AE39" s="87">
        <f t="shared" si="13"/>
        <v>0</v>
      </c>
    </row>
    <row r="40" spans="15:31" ht="13.5">
      <c r="O40" s="99">
        <f t="shared" si="16"/>
        <v>38</v>
      </c>
      <c r="P40" s="95">
        <f t="shared" si="15"/>
        <v>0</v>
      </c>
      <c r="Q40" s="86">
        <f t="shared" si="14"/>
        <v>0</v>
      </c>
      <c r="R40" s="86">
        <f t="shared" si="0"/>
        <v>0</v>
      </c>
      <c r="S40" s="86">
        <f t="shared" si="1"/>
        <v>0</v>
      </c>
      <c r="T40" s="86">
        <f t="shared" si="2"/>
        <v>0</v>
      </c>
      <c r="U40" s="86">
        <f t="shared" si="3"/>
        <v>0</v>
      </c>
      <c r="V40" s="86">
        <f t="shared" si="4"/>
        <v>0</v>
      </c>
      <c r="W40" s="86">
        <f t="shared" si="5"/>
        <v>0</v>
      </c>
      <c r="X40" s="86">
        <f t="shared" si="6"/>
        <v>0</v>
      </c>
      <c r="Y40" s="86">
        <f t="shared" si="7"/>
        <v>0</v>
      </c>
      <c r="Z40" s="86">
        <f t="shared" si="8"/>
        <v>3881</v>
      </c>
      <c r="AA40" s="86">
        <f t="shared" si="9"/>
        <v>0</v>
      </c>
      <c r="AB40" s="86">
        <f t="shared" si="10"/>
        <v>0</v>
      </c>
      <c r="AC40" s="86">
        <f t="shared" si="11"/>
        <v>0</v>
      </c>
      <c r="AD40" s="86">
        <f t="shared" si="12"/>
        <v>0</v>
      </c>
      <c r="AE40" s="87">
        <f t="shared" si="13"/>
        <v>0</v>
      </c>
    </row>
    <row r="41" spans="15:31" ht="13.5">
      <c r="O41" s="99">
        <f t="shared" si="16"/>
        <v>39</v>
      </c>
      <c r="P41" s="95">
        <f t="shared" si="15"/>
        <v>0</v>
      </c>
      <c r="Q41" s="86">
        <f t="shared" si="14"/>
        <v>0</v>
      </c>
      <c r="R41" s="86">
        <f t="shared" si="0"/>
        <v>0</v>
      </c>
      <c r="S41" s="86">
        <f t="shared" si="1"/>
        <v>0</v>
      </c>
      <c r="T41" s="86">
        <f t="shared" si="2"/>
        <v>0</v>
      </c>
      <c r="U41" s="86">
        <f t="shared" si="3"/>
        <v>0</v>
      </c>
      <c r="V41" s="86">
        <f t="shared" si="4"/>
        <v>0</v>
      </c>
      <c r="W41" s="86">
        <f t="shared" si="5"/>
        <v>0</v>
      </c>
      <c r="X41" s="86">
        <f t="shared" si="6"/>
        <v>0</v>
      </c>
      <c r="Y41" s="86">
        <f t="shared" si="7"/>
        <v>0</v>
      </c>
      <c r="Z41" s="86">
        <f t="shared" si="8"/>
        <v>3881</v>
      </c>
      <c r="AA41" s="86">
        <f t="shared" si="9"/>
        <v>0</v>
      </c>
      <c r="AB41" s="86">
        <f t="shared" si="10"/>
        <v>0</v>
      </c>
      <c r="AC41" s="86">
        <f t="shared" si="11"/>
        <v>0</v>
      </c>
      <c r="AD41" s="86">
        <f t="shared" si="12"/>
        <v>0</v>
      </c>
      <c r="AE41" s="87">
        <f t="shared" si="13"/>
        <v>0</v>
      </c>
    </row>
    <row r="42" spans="15:31" ht="13.5">
      <c r="O42" s="99">
        <f t="shared" si="16"/>
        <v>40</v>
      </c>
      <c r="P42" s="95">
        <f t="shared" si="15"/>
        <v>0</v>
      </c>
      <c r="Q42" s="86">
        <f t="shared" si="14"/>
        <v>0</v>
      </c>
      <c r="R42" s="86">
        <f t="shared" si="0"/>
        <v>0</v>
      </c>
      <c r="S42" s="86">
        <f t="shared" si="1"/>
        <v>0</v>
      </c>
      <c r="T42" s="86">
        <f t="shared" si="2"/>
        <v>0</v>
      </c>
      <c r="U42" s="86">
        <f t="shared" si="3"/>
        <v>0</v>
      </c>
      <c r="V42" s="86">
        <f t="shared" si="4"/>
        <v>0</v>
      </c>
      <c r="W42" s="86">
        <f t="shared" si="5"/>
        <v>0</v>
      </c>
      <c r="X42" s="86">
        <f t="shared" si="6"/>
        <v>0</v>
      </c>
      <c r="Y42" s="86">
        <f t="shared" si="7"/>
        <v>0</v>
      </c>
      <c r="Z42" s="86">
        <f t="shared" si="8"/>
        <v>3881</v>
      </c>
      <c r="AA42" s="86">
        <f t="shared" si="9"/>
        <v>0</v>
      </c>
      <c r="AB42" s="86">
        <f t="shared" si="10"/>
        <v>0</v>
      </c>
      <c r="AC42" s="86">
        <f t="shared" si="11"/>
        <v>0</v>
      </c>
      <c r="AD42" s="86">
        <f t="shared" si="12"/>
        <v>0</v>
      </c>
      <c r="AE42" s="87">
        <f t="shared" si="13"/>
        <v>0</v>
      </c>
    </row>
    <row r="43" spans="15:31" ht="13.5">
      <c r="O43" s="99">
        <f t="shared" si="16"/>
        <v>41</v>
      </c>
      <c r="P43" s="95">
        <f t="shared" si="15"/>
        <v>0</v>
      </c>
      <c r="Q43" s="86">
        <f t="shared" si="14"/>
        <v>0</v>
      </c>
      <c r="R43" s="86">
        <f t="shared" si="0"/>
        <v>0</v>
      </c>
      <c r="S43" s="86">
        <f t="shared" si="1"/>
        <v>0</v>
      </c>
      <c r="T43" s="86">
        <f t="shared" si="2"/>
        <v>0</v>
      </c>
      <c r="U43" s="86">
        <f t="shared" si="3"/>
        <v>0</v>
      </c>
      <c r="V43" s="86">
        <f t="shared" si="4"/>
        <v>0</v>
      </c>
      <c r="W43" s="86">
        <f t="shared" si="5"/>
        <v>0</v>
      </c>
      <c r="X43" s="86">
        <f t="shared" si="6"/>
        <v>0</v>
      </c>
      <c r="Y43" s="86">
        <f t="shared" si="7"/>
        <v>0</v>
      </c>
      <c r="Z43" s="86">
        <f t="shared" si="8"/>
        <v>3881</v>
      </c>
      <c r="AA43" s="86">
        <f t="shared" si="9"/>
        <v>0</v>
      </c>
      <c r="AB43" s="86">
        <f t="shared" si="10"/>
        <v>0</v>
      </c>
      <c r="AC43" s="86">
        <f t="shared" si="11"/>
        <v>0</v>
      </c>
      <c r="AD43" s="86">
        <f t="shared" si="12"/>
        <v>0</v>
      </c>
      <c r="AE43" s="87">
        <f t="shared" si="13"/>
        <v>0</v>
      </c>
    </row>
    <row r="44" spans="15:31" ht="13.5">
      <c r="O44" s="99">
        <f t="shared" si="16"/>
        <v>42</v>
      </c>
      <c r="P44" s="95">
        <f t="shared" si="15"/>
        <v>0</v>
      </c>
      <c r="Q44" s="86">
        <f t="shared" si="14"/>
        <v>0</v>
      </c>
      <c r="R44" s="86">
        <f t="shared" si="0"/>
        <v>0</v>
      </c>
      <c r="S44" s="86">
        <f t="shared" si="1"/>
        <v>0</v>
      </c>
      <c r="T44" s="86">
        <f t="shared" si="2"/>
        <v>0</v>
      </c>
      <c r="U44" s="86">
        <f t="shared" si="3"/>
        <v>0</v>
      </c>
      <c r="V44" s="86">
        <f t="shared" si="4"/>
        <v>0</v>
      </c>
      <c r="W44" s="86">
        <f t="shared" si="5"/>
        <v>0</v>
      </c>
      <c r="X44" s="86">
        <f t="shared" si="6"/>
        <v>0</v>
      </c>
      <c r="Y44" s="86">
        <f t="shared" si="7"/>
        <v>0</v>
      </c>
      <c r="Z44" s="86">
        <f t="shared" si="8"/>
        <v>3881</v>
      </c>
      <c r="AA44" s="86">
        <f t="shared" si="9"/>
        <v>0</v>
      </c>
      <c r="AB44" s="86">
        <f t="shared" si="10"/>
        <v>0</v>
      </c>
      <c r="AC44" s="86">
        <f t="shared" si="11"/>
        <v>0</v>
      </c>
      <c r="AD44" s="86">
        <f t="shared" si="12"/>
        <v>0</v>
      </c>
      <c r="AE44" s="87">
        <f t="shared" si="13"/>
        <v>0</v>
      </c>
    </row>
    <row r="45" spans="15:31" ht="13.5">
      <c r="O45" s="99">
        <f t="shared" si="16"/>
        <v>43</v>
      </c>
      <c r="P45" s="95">
        <f t="shared" si="15"/>
        <v>0</v>
      </c>
      <c r="Q45" s="86">
        <f t="shared" si="14"/>
        <v>0</v>
      </c>
      <c r="R45" s="86">
        <f t="shared" si="0"/>
        <v>0</v>
      </c>
      <c r="S45" s="86">
        <f t="shared" si="1"/>
        <v>0</v>
      </c>
      <c r="T45" s="86">
        <f t="shared" si="2"/>
        <v>0</v>
      </c>
      <c r="U45" s="86">
        <f t="shared" si="3"/>
        <v>0</v>
      </c>
      <c r="V45" s="86">
        <f t="shared" si="4"/>
        <v>0</v>
      </c>
      <c r="W45" s="86">
        <f t="shared" si="5"/>
        <v>0</v>
      </c>
      <c r="X45" s="86">
        <f t="shared" si="6"/>
        <v>0</v>
      </c>
      <c r="Y45" s="86">
        <f t="shared" si="7"/>
        <v>0</v>
      </c>
      <c r="Z45" s="86">
        <f t="shared" si="8"/>
        <v>3881</v>
      </c>
      <c r="AA45" s="86">
        <f t="shared" si="9"/>
        <v>0</v>
      </c>
      <c r="AB45" s="86">
        <f t="shared" si="10"/>
        <v>0</v>
      </c>
      <c r="AC45" s="86">
        <f t="shared" si="11"/>
        <v>0</v>
      </c>
      <c r="AD45" s="86">
        <f t="shared" si="12"/>
        <v>0</v>
      </c>
      <c r="AE45" s="87">
        <f t="shared" si="13"/>
        <v>0</v>
      </c>
    </row>
    <row r="46" spans="15:31" ht="13.5">
      <c r="O46" s="99">
        <f t="shared" si="16"/>
        <v>44</v>
      </c>
      <c r="P46" s="95">
        <f t="shared" si="15"/>
        <v>0</v>
      </c>
      <c r="Q46" s="86">
        <f t="shared" si="14"/>
        <v>0</v>
      </c>
      <c r="R46" s="86">
        <f t="shared" si="0"/>
        <v>0</v>
      </c>
      <c r="S46" s="86">
        <f t="shared" si="1"/>
        <v>0</v>
      </c>
      <c r="T46" s="86">
        <f t="shared" si="2"/>
        <v>0</v>
      </c>
      <c r="U46" s="86">
        <f t="shared" si="3"/>
        <v>0</v>
      </c>
      <c r="V46" s="86">
        <f t="shared" si="4"/>
        <v>0</v>
      </c>
      <c r="W46" s="86">
        <f t="shared" si="5"/>
        <v>0</v>
      </c>
      <c r="X46" s="86">
        <f t="shared" si="6"/>
        <v>0</v>
      </c>
      <c r="Y46" s="86">
        <f t="shared" si="7"/>
        <v>0</v>
      </c>
      <c r="Z46" s="86">
        <f t="shared" si="8"/>
        <v>3881</v>
      </c>
      <c r="AA46" s="86">
        <f t="shared" si="9"/>
        <v>0</v>
      </c>
      <c r="AB46" s="86">
        <f t="shared" si="10"/>
        <v>0</v>
      </c>
      <c r="AC46" s="86">
        <f t="shared" si="11"/>
        <v>0</v>
      </c>
      <c r="AD46" s="86">
        <f t="shared" si="12"/>
        <v>0</v>
      </c>
      <c r="AE46" s="87">
        <f t="shared" si="13"/>
        <v>0</v>
      </c>
    </row>
    <row r="47" spans="15:31" ht="13.5">
      <c r="O47" s="99">
        <f t="shared" si="16"/>
        <v>45</v>
      </c>
      <c r="P47" s="95">
        <f t="shared" si="15"/>
        <v>0</v>
      </c>
      <c r="Q47" s="86">
        <f t="shared" si="14"/>
        <v>0</v>
      </c>
      <c r="R47" s="86">
        <f t="shared" si="0"/>
        <v>0</v>
      </c>
      <c r="S47" s="86">
        <f t="shared" si="1"/>
        <v>0</v>
      </c>
      <c r="T47" s="86">
        <f t="shared" si="2"/>
        <v>0</v>
      </c>
      <c r="U47" s="86">
        <f t="shared" si="3"/>
        <v>0</v>
      </c>
      <c r="V47" s="86">
        <f t="shared" si="4"/>
        <v>0</v>
      </c>
      <c r="W47" s="86">
        <f t="shared" si="5"/>
        <v>0</v>
      </c>
      <c r="X47" s="86">
        <f t="shared" si="6"/>
        <v>0</v>
      </c>
      <c r="Y47" s="86">
        <f t="shared" si="7"/>
        <v>0</v>
      </c>
      <c r="Z47" s="86">
        <f t="shared" si="8"/>
        <v>3881</v>
      </c>
      <c r="AA47" s="86">
        <f t="shared" si="9"/>
        <v>0</v>
      </c>
      <c r="AB47" s="86">
        <f t="shared" si="10"/>
        <v>0</v>
      </c>
      <c r="AC47" s="86">
        <f t="shared" si="11"/>
        <v>0</v>
      </c>
      <c r="AD47" s="86">
        <f t="shared" si="12"/>
        <v>0</v>
      </c>
      <c r="AE47" s="87">
        <f t="shared" si="13"/>
        <v>0</v>
      </c>
    </row>
    <row r="48" spans="15:31" ht="13.5">
      <c r="O48" s="99">
        <f t="shared" si="16"/>
        <v>46</v>
      </c>
      <c r="P48" s="95">
        <f t="shared" si="15"/>
        <v>0</v>
      </c>
      <c r="Q48" s="86">
        <f t="shared" si="14"/>
        <v>0</v>
      </c>
      <c r="R48" s="86">
        <f t="shared" si="0"/>
        <v>0</v>
      </c>
      <c r="S48" s="86">
        <f t="shared" si="1"/>
        <v>0</v>
      </c>
      <c r="T48" s="86">
        <f t="shared" si="2"/>
        <v>0</v>
      </c>
      <c r="U48" s="86">
        <f t="shared" si="3"/>
        <v>0</v>
      </c>
      <c r="V48" s="86">
        <f t="shared" si="4"/>
        <v>0</v>
      </c>
      <c r="W48" s="86">
        <f t="shared" si="5"/>
        <v>0</v>
      </c>
      <c r="X48" s="86">
        <f t="shared" si="6"/>
        <v>0</v>
      </c>
      <c r="Y48" s="86">
        <f t="shared" si="7"/>
        <v>0</v>
      </c>
      <c r="Z48" s="86">
        <f t="shared" si="8"/>
        <v>3881</v>
      </c>
      <c r="AA48" s="86">
        <f t="shared" si="9"/>
        <v>0</v>
      </c>
      <c r="AB48" s="86">
        <f t="shared" si="10"/>
        <v>0</v>
      </c>
      <c r="AC48" s="86">
        <f t="shared" si="11"/>
        <v>0</v>
      </c>
      <c r="AD48" s="86">
        <f t="shared" si="12"/>
        <v>0</v>
      </c>
      <c r="AE48" s="87">
        <f t="shared" si="13"/>
        <v>0</v>
      </c>
    </row>
    <row r="49" spans="15:31" ht="13.5">
      <c r="O49" s="99">
        <f t="shared" si="16"/>
        <v>47</v>
      </c>
      <c r="P49" s="95">
        <f t="shared" si="15"/>
        <v>0</v>
      </c>
      <c r="Q49" s="86">
        <f t="shared" si="14"/>
        <v>0</v>
      </c>
      <c r="R49" s="86">
        <f t="shared" si="0"/>
        <v>0</v>
      </c>
      <c r="S49" s="86">
        <f t="shared" si="1"/>
        <v>0</v>
      </c>
      <c r="T49" s="86">
        <f t="shared" si="2"/>
        <v>0</v>
      </c>
      <c r="U49" s="86">
        <f t="shared" si="3"/>
        <v>0</v>
      </c>
      <c r="V49" s="86">
        <f t="shared" si="4"/>
        <v>0</v>
      </c>
      <c r="W49" s="86">
        <f t="shared" si="5"/>
        <v>0</v>
      </c>
      <c r="X49" s="86">
        <f t="shared" si="6"/>
        <v>0</v>
      </c>
      <c r="Y49" s="86">
        <f t="shared" si="7"/>
        <v>0</v>
      </c>
      <c r="Z49" s="86">
        <f t="shared" si="8"/>
        <v>3881</v>
      </c>
      <c r="AA49" s="86">
        <f t="shared" si="9"/>
        <v>0</v>
      </c>
      <c r="AB49" s="86">
        <f t="shared" si="10"/>
        <v>0</v>
      </c>
      <c r="AC49" s="86">
        <f t="shared" si="11"/>
        <v>0</v>
      </c>
      <c r="AD49" s="86">
        <f t="shared" si="12"/>
        <v>0</v>
      </c>
      <c r="AE49" s="87">
        <f t="shared" si="13"/>
        <v>0</v>
      </c>
    </row>
    <row r="50" spans="15:31" ht="13.5">
      <c r="O50" s="99">
        <f t="shared" si="16"/>
        <v>48</v>
      </c>
      <c r="P50" s="95">
        <f t="shared" si="15"/>
        <v>0</v>
      </c>
      <c r="Q50" s="86">
        <f t="shared" si="14"/>
        <v>0</v>
      </c>
      <c r="R50" s="86">
        <f t="shared" si="0"/>
        <v>0</v>
      </c>
      <c r="S50" s="86">
        <f t="shared" si="1"/>
        <v>0</v>
      </c>
      <c r="T50" s="86">
        <f t="shared" si="2"/>
        <v>0</v>
      </c>
      <c r="U50" s="86">
        <f t="shared" si="3"/>
        <v>0</v>
      </c>
      <c r="V50" s="86">
        <f t="shared" si="4"/>
        <v>0</v>
      </c>
      <c r="W50" s="86">
        <f t="shared" si="5"/>
        <v>0</v>
      </c>
      <c r="X50" s="86">
        <f t="shared" si="6"/>
        <v>0</v>
      </c>
      <c r="Y50" s="86">
        <f t="shared" si="7"/>
        <v>0</v>
      </c>
      <c r="Z50" s="86">
        <f t="shared" si="8"/>
        <v>3881</v>
      </c>
      <c r="AA50" s="86">
        <f t="shared" si="9"/>
        <v>0</v>
      </c>
      <c r="AB50" s="86">
        <f t="shared" si="10"/>
        <v>0</v>
      </c>
      <c r="AC50" s="86">
        <f t="shared" si="11"/>
        <v>0</v>
      </c>
      <c r="AD50" s="86">
        <f t="shared" si="12"/>
        <v>0</v>
      </c>
      <c r="AE50" s="87">
        <f t="shared" si="13"/>
        <v>0</v>
      </c>
    </row>
    <row r="51" spans="15:31" ht="13.5">
      <c r="O51" s="99">
        <f t="shared" si="16"/>
        <v>49</v>
      </c>
      <c r="P51" s="95">
        <f t="shared" si="15"/>
        <v>0</v>
      </c>
      <c r="Q51" s="86">
        <f t="shared" si="14"/>
        <v>0</v>
      </c>
      <c r="R51" s="86">
        <f t="shared" si="0"/>
        <v>0</v>
      </c>
      <c r="S51" s="86">
        <f t="shared" si="1"/>
        <v>0</v>
      </c>
      <c r="T51" s="86">
        <f t="shared" si="2"/>
        <v>0</v>
      </c>
      <c r="U51" s="86">
        <f t="shared" si="3"/>
        <v>0</v>
      </c>
      <c r="V51" s="86">
        <f t="shared" si="4"/>
        <v>0</v>
      </c>
      <c r="W51" s="86">
        <f t="shared" si="5"/>
        <v>0</v>
      </c>
      <c r="X51" s="86">
        <f t="shared" si="6"/>
        <v>0</v>
      </c>
      <c r="Y51" s="86">
        <f t="shared" si="7"/>
        <v>0</v>
      </c>
      <c r="Z51" s="86">
        <f t="shared" si="8"/>
        <v>3881</v>
      </c>
      <c r="AA51" s="86">
        <f t="shared" si="9"/>
        <v>0</v>
      </c>
      <c r="AB51" s="86">
        <f t="shared" si="10"/>
        <v>0</v>
      </c>
      <c r="AC51" s="86">
        <f t="shared" si="11"/>
        <v>0</v>
      </c>
      <c r="AD51" s="86">
        <f t="shared" si="12"/>
        <v>0</v>
      </c>
      <c r="AE51" s="87">
        <f t="shared" si="13"/>
        <v>0</v>
      </c>
    </row>
    <row r="52" spans="15:31" ht="13.5">
      <c r="O52" s="99">
        <f t="shared" si="16"/>
        <v>50</v>
      </c>
      <c r="P52" s="95">
        <f t="shared" si="15"/>
        <v>0</v>
      </c>
      <c r="Q52" s="86">
        <f t="shared" si="14"/>
        <v>0</v>
      </c>
      <c r="R52" s="86">
        <f t="shared" si="0"/>
        <v>0</v>
      </c>
      <c r="S52" s="86">
        <f t="shared" si="1"/>
        <v>0</v>
      </c>
      <c r="T52" s="86">
        <f t="shared" si="2"/>
        <v>0</v>
      </c>
      <c r="U52" s="86">
        <f t="shared" si="3"/>
        <v>0</v>
      </c>
      <c r="V52" s="86">
        <f t="shared" si="4"/>
        <v>0</v>
      </c>
      <c r="W52" s="86">
        <f t="shared" si="5"/>
        <v>0</v>
      </c>
      <c r="X52" s="86">
        <f t="shared" si="6"/>
        <v>0</v>
      </c>
      <c r="Y52" s="86">
        <f t="shared" si="7"/>
        <v>0</v>
      </c>
      <c r="Z52" s="86">
        <f t="shared" si="8"/>
        <v>3881</v>
      </c>
      <c r="AA52" s="86">
        <f t="shared" si="9"/>
        <v>0</v>
      </c>
      <c r="AB52" s="86">
        <f t="shared" si="10"/>
        <v>0</v>
      </c>
      <c r="AC52" s="86">
        <f t="shared" si="11"/>
        <v>0</v>
      </c>
      <c r="AD52" s="86">
        <f t="shared" si="12"/>
        <v>0</v>
      </c>
      <c r="AE52" s="87">
        <f t="shared" si="13"/>
        <v>0</v>
      </c>
    </row>
    <row r="53" spans="15:31" ht="13.5">
      <c r="O53" s="99">
        <f t="shared" si="16"/>
        <v>51</v>
      </c>
      <c r="P53" s="95">
        <f t="shared" si="15"/>
        <v>0</v>
      </c>
      <c r="Q53" s="86">
        <f t="shared" si="14"/>
        <v>0</v>
      </c>
      <c r="R53" s="86">
        <f t="shared" si="0"/>
        <v>0</v>
      </c>
      <c r="S53" s="86">
        <f t="shared" si="1"/>
        <v>0</v>
      </c>
      <c r="T53" s="86">
        <f t="shared" si="2"/>
        <v>0</v>
      </c>
      <c r="U53" s="86">
        <f t="shared" si="3"/>
        <v>0</v>
      </c>
      <c r="V53" s="86">
        <f t="shared" si="4"/>
        <v>0</v>
      </c>
      <c r="W53" s="86">
        <f t="shared" si="5"/>
        <v>0</v>
      </c>
      <c r="X53" s="86">
        <f t="shared" si="6"/>
        <v>0</v>
      </c>
      <c r="Y53" s="86">
        <f t="shared" si="7"/>
        <v>0</v>
      </c>
      <c r="Z53" s="86">
        <f t="shared" si="8"/>
        <v>3881</v>
      </c>
      <c r="AA53" s="86">
        <f t="shared" si="9"/>
        <v>0</v>
      </c>
      <c r="AB53" s="86">
        <f t="shared" si="10"/>
        <v>0</v>
      </c>
      <c r="AC53" s="86">
        <f t="shared" si="11"/>
        <v>0</v>
      </c>
      <c r="AD53" s="86">
        <f t="shared" si="12"/>
        <v>0</v>
      </c>
      <c r="AE53" s="87">
        <f t="shared" si="13"/>
        <v>0</v>
      </c>
    </row>
    <row r="54" spans="15:31" ht="13.5">
      <c r="O54" s="99">
        <f t="shared" si="16"/>
        <v>52</v>
      </c>
      <c r="P54" s="95">
        <f t="shared" si="15"/>
        <v>0</v>
      </c>
      <c r="Q54" s="86">
        <f t="shared" si="14"/>
        <v>0</v>
      </c>
      <c r="R54" s="86">
        <f t="shared" si="0"/>
        <v>0</v>
      </c>
      <c r="S54" s="86">
        <f t="shared" si="1"/>
        <v>0</v>
      </c>
      <c r="T54" s="86">
        <f t="shared" si="2"/>
        <v>0</v>
      </c>
      <c r="U54" s="86">
        <f t="shared" si="3"/>
        <v>0</v>
      </c>
      <c r="V54" s="86">
        <f t="shared" si="4"/>
        <v>0</v>
      </c>
      <c r="W54" s="86">
        <f t="shared" si="5"/>
        <v>0</v>
      </c>
      <c r="X54" s="86">
        <f t="shared" si="6"/>
        <v>0</v>
      </c>
      <c r="Y54" s="86">
        <f t="shared" si="7"/>
        <v>0</v>
      </c>
      <c r="Z54" s="86">
        <f t="shared" si="8"/>
        <v>3881</v>
      </c>
      <c r="AA54" s="86">
        <f t="shared" si="9"/>
        <v>0</v>
      </c>
      <c r="AB54" s="86">
        <f t="shared" si="10"/>
        <v>0</v>
      </c>
      <c r="AC54" s="86">
        <f t="shared" si="11"/>
        <v>0</v>
      </c>
      <c r="AD54" s="86">
        <f t="shared" si="12"/>
        <v>0</v>
      </c>
      <c r="AE54" s="87">
        <f t="shared" si="13"/>
        <v>0</v>
      </c>
    </row>
    <row r="55" spans="15:31" ht="13.5">
      <c r="O55" s="99">
        <f t="shared" si="16"/>
        <v>53</v>
      </c>
      <c r="P55" s="95">
        <f t="shared" si="15"/>
        <v>0</v>
      </c>
      <c r="Q55" s="86">
        <f t="shared" si="14"/>
        <v>0</v>
      </c>
      <c r="R55" s="86">
        <f t="shared" si="0"/>
        <v>0</v>
      </c>
      <c r="S55" s="86">
        <f t="shared" si="1"/>
        <v>0</v>
      </c>
      <c r="T55" s="86">
        <f t="shared" si="2"/>
        <v>0</v>
      </c>
      <c r="U55" s="86">
        <f t="shared" si="3"/>
        <v>0</v>
      </c>
      <c r="V55" s="86">
        <f t="shared" si="4"/>
        <v>0</v>
      </c>
      <c r="W55" s="86">
        <f t="shared" si="5"/>
        <v>0</v>
      </c>
      <c r="X55" s="86">
        <f t="shared" si="6"/>
        <v>0</v>
      </c>
      <c r="Y55" s="86">
        <f t="shared" si="7"/>
        <v>0</v>
      </c>
      <c r="Z55" s="86">
        <f t="shared" si="8"/>
        <v>3881</v>
      </c>
      <c r="AA55" s="86">
        <f t="shared" si="9"/>
        <v>0</v>
      </c>
      <c r="AB55" s="86">
        <f t="shared" si="10"/>
        <v>0</v>
      </c>
      <c r="AC55" s="86">
        <f t="shared" si="11"/>
        <v>0</v>
      </c>
      <c r="AD55" s="86">
        <f t="shared" si="12"/>
        <v>0</v>
      </c>
      <c r="AE55" s="87">
        <f t="shared" si="13"/>
        <v>0</v>
      </c>
    </row>
    <row r="56" spans="15:31" ht="13.5">
      <c r="O56" s="99">
        <f t="shared" si="16"/>
        <v>54</v>
      </c>
      <c r="P56" s="95">
        <f t="shared" si="15"/>
        <v>0</v>
      </c>
      <c r="Q56" s="86">
        <f t="shared" si="14"/>
        <v>0</v>
      </c>
      <c r="R56" s="86">
        <f t="shared" si="0"/>
        <v>0</v>
      </c>
      <c r="S56" s="86">
        <f t="shared" si="1"/>
        <v>0</v>
      </c>
      <c r="T56" s="86">
        <f t="shared" si="2"/>
        <v>0</v>
      </c>
      <c r="U56" s="86">
        <f t="shared" si="3"/>
        <v>0</v>
      </c>
      <c r="V56" s="86">
        <f t="shared" si="4"/>
        <v>0</v>
      </c>
      <c r="W56" s="86">
        <f t="shared" si="5"/>
        <v>0</v>
      </c>
      <c r="X56" s="86">
        <f t="shared" si="6"/>
        <v>0</v>
      </c>
      <c r="Y56" s="86">
        <f t="shared" si="7"/>
        <v>0</v>
      </c>
      <c r="Z56" s="86">
        <f t="shared" si="8"/>
        <v>3881</v>
      </c>
      <c r="AA56" s="86">
        <f t="shared" si="9"/>
        <v>0</v>
      </c>
      <c r="AB56" s="86">
        <f t="shared" si="10"/>
        <v>0</v>
      </c>
      <c r="AC56" s="86">
        <f t="shared" si="11"/>
        <v>0</v>
      </c>
      <c r="AD56" s="86">
        <f t="shared" si="12"/>
        <v>0</v>
      </c>
      <c r="AE56" s="87">
        <f t="shared" si="13"/>
        <v>0</v>
      </c>
    </row>
    <row r="57" spans="15:31" ht="13.5">
      <c r="O57" s="99">
        <f t="shared" si="16"/>
        <v>55</v>
      </c>
      <c r="P57" s="95">
        <f t="shared" si="15"/>
        <v>0</v>
      </c>
      <c r="Q57" s="86">
        <f t="shared" si="14"/>
        <v>0</v>
      </c>
      <c r="R57" s="86">
        <f t="shared" si="0"/>
        <v>0</v>
      </c>
      <c r="S57" s="86">
        <f t="shared" si="1"/>
        <v>0</v>
      </c>
      <c r="T57" s="86">
        <f t="shared" si="2"/>
        <v>0</v>
      </c>
      <c r="U57" s="86">
        <f t="shared" si="3"/>
        <v>0</v>
      </c>
      <c r="V57" s="86">
        <f t="shared" si="4"/>
        <v>0</v>
      </c>
      <c r="W57" s="86">
        <f t="shared" si="5"/>
        <v>0</v>
      </c>
      <c r="X57" s="86">
        <f t="shared" si="6"/>
        <v>0</v>
      </c>
      <c r="Y57" s="86">
        <f t="shared" si="7"/>
        <v>0</v>
      </c>
      <c r="Z57" s="86">
        <f t="shared" si="8"/>
        <v>3881</v>
      </c>
      <c r="AA57" s="86">
        <f t="shared" si="9"/>
        <v>0</v>
      </c>
      <c r="AB57" s="86">
        <f t="shared" si="10"/>
        <v>0</v>
      </c>
      <c r="AC57" s="86">
        <f t="shared" si="11"/>
        <v>0</v>
      </c>
      <c r="AD57" s="86">
        <f t="shared" si="12"/>
        <v>0</v>
      </c>
      <c r="AE57" s="87">
        <f t="shared" si="13"/>
        <v>0</v>
      </c>
    </row>
    <row r="58" spans="15:31" ht="13.5">
      <c r="O58" s="99">
        <f t="shared" si="16"/>
        <v>56</v>
      </c>
      <c r="P58" s="95">
        <f t="shared" si="15"/>
        <v>0</v>
      </c>
      <c r="Q58" s="86">
        <f t="shared" si="14"/>
        <v>0</v>
      </c>
      <c r="R58" s="86">
        <f t="shared" si="0"/>
        <v>0</v>
      </c>
      <c r="S58" s="86">
        <f t="shared" si="1"/>
        <v>0</v>
      </c>
      <c r="T58" s="86">
        <f t="shared" si="2"/>
        <v>0</v>
      </c>
      <c r="U58" s="86">
        <f t="shared" si="3"/>
        <v>0</v>
      </c>
      <c r="V58" s="86">
        <f t="shared" si="4"/>
        <v>0</v>
      </c>
      <c r="W58" s="86">
        <f t="shared" si="5"/>
        <v>0</v>
      </c>
      <c r="X58" s="86">
        <f t="shared" si="6"/>
        <v>0</v>
      </c>
      <c r="Y58" s="86">
        <f t="shared" si="7"/>
        <v>0</v>
      </c>
      <c r="Z58" s="86">
        <f t="shared" si="8"/>
        <v>3881</v>
      </c>
      <c r="AA58" s="86">
        <f t="shared" si="9"/>
        <v>0</v>
      </c>
      <c r="AB58" s="86">
        <f t="shared" si="10"/>
        <v>0</v>
      </c>
      <c r="AC58" s="86">
        <f t="shared" si="11"/>
        <v>0</v>
      </c>
      <c r="AD58" s="86">
        <f t="shared" si="12"/>
        <v>0</v>
      </c>
      <c r="AE58" s="87">
        <f t="shared" si="13"/>
        <v>0</v>
      </c>
    </row>
    <row r="59" spans="15:31" ht="13.5">
      <c r="O59" s="99">
        <f t="shared" si="16"/>
        <v>57</v>
      </c>
      <c r="P59" s="95">
        <f t="shared" si="15"/>
        <v>0</v>
      </c>
      <c r="Q59" s="86">
        <f t="shared" si="14"/>
        <v>0</v>
      </c>
      <c r="R59" s="86">
        <f t="shared" si="0"/>
        <v>0</v>
      </c>
      <c r="S59" s="86">
        <f t="shared" si="1"/>
        <v>0</v>
      </c>
      <c r="T59" s="86">
        <f t="shared" si="2"/>
        <v>0</v>
      </c>
      <c r="U59" s="86">
        <f t="shared" si="3"/>
        <v>0</v>
      </c>
      <c r="V59" s="86">
        <f t="shared" si="4"/>
        <v>0</v>
      </c>
      <c r="W59" s="86">
        <f t="shared" si="5"/>
        <v>0</v>
      </c>
      <c r="X59" s="86">
        <f t="shared" si="6"/>
        <v>0</v>
      </c>
      <c r="Y59" s="86">
        <f t="shared" si="7"/>
        <v>0</v>
      </c>
      <c r="Z59" s="86">
        <f t="shared" si="8"/>
        <v>3881</v>
      </c>
      <c r="AA59" s="86">
        <f t="shared" si="9"/>
        <v>0</v>
      </c>
      <c r="AB59" s="86">
        <f t="shared" si="10"/>
        <v>0</v>
      </c>
      <c r="AC59" s="86">
        <f t="shared" si="11"/>
        <v>0</v>
      </c>
      <c r="AD59" s="86">
        <f t="shared" si="12"/>
        <v>0</v>
      </c>
      <c r="AE59" s="87">
        <f t="shared" si="13"/>
        <v>0</v>
      </c>
    </row>
    <row r="60" spans="15:31" ht="13.5">
      <c r="O60" s="99">
        <f t="shared" si="16"/>
        <v>58</v>
      </c>
      <c r="P60" s="95">
        <f t="shared" si="15"/>
        <v>0</v>
      </c>
      <c r="Q60" s="86">
        <f t="shared" si="14"/>
        <v>0</v>
      </c>
      <c r="R60" s="86">
        <f t="shared" si="0"/>
        <v>0</v>
      </c>
      <c r="S60" s="86">
        <f t="shared" si="1"/>
        <v>0</v>
      </c>
      <c r="T60" s="86">
        <f t="shared" si="2"/>
        <v>0</v>
      </c>
      <c r="U60" s="86">
        <f t="shared" si="3"/>
        <v>0</v>
      </c>
      <c r="V60" s="86">
        <f t="shared" si="4"/>
        <v>0</v>
      </c>
      <c r="W60" s="86">
        <f t="shared" si="5"/>
        <v>0</v>
      </c>
      <c r="X60" s="86">
        <f t="shared" si="6"/>
        <v>0</v>
      </c>
      <c r="Y60" s="86">
        <f t="shared" si="7"/>
        <v>0</v>
      </c>
      <c r="Z60" s="86">
        <f t="shared" si="8"/>
        <v>3881</v>
      </c>
      <c r="AA60" s="86">
        <f t="shared" si="9"/>
        <v>0</v>
      </c>
      <c r="AB60" s="86">
        <f t="shared" si="10"/>
        <v>0</v>
      </c>
      <c r="AC60" s="86">
        <f t="shared" si="11"/>
        <v>0</v>
      </c>
      <c r="AD60" s="86">
        <f t="shared" si="12"/>
        <v>0</v>
      </c>
      <c r="AE60" s="87">
        <f t="shared" si="13"/>
        <v>0</v>
      </c>
    </row>
    <row r="61" spans="15:31" ht="13.5">
      <c r="O61" s="99">
        <f t="shared" si="16"/>
        <v>59</v>
      </c>
      <c r="P61" s="95">
        <f t="shared" si="15"/>
        <v>0</v>
      </c>
      <c r="Q61" s="86">
        <f t="shared" si="14"/>
        <v>0</v>
      </c>
      <c r="R61" s="86">
        <f t="shared" si="0"/>
        <v>0</v>
      </c>
      <c r="S61" s="86">
        <f t="shared" si="1"/>
        <v>0</v>
      </c>
      <c r="T61" s="86">
        <f t="shared" si="2"/>
        <v>0</v>
      </c>
      <c r="U61" s="86">
        <f t="shared" si="3"/>
        <v>0</v>
      </c>
      <c r="V61" s="86">
        <f t="shared" si="4"/>
        <v>0</v>
      </c>
      <c r="W61" s="86">
        <f t="shared" si="5"/>
        <v>0</v>
      </c>
      <c r="X61" s="86">
        <f t="shared" si="6"/>
        <v>0</v>
      </c>
      <c r="Y61" s="86">
        <f t="shared" si="7"/>
        <v>0</v>
      </c>
      <c r="Z61" s="86">
        <f t="shared" si="8"/>
        <v>3881</v>
      </c>
      <c r="AA61" s="86">
        <f t="shared" si="9"/>
        <v>0</v>
      </c>
      <c r="AB61" s="86">
        <f t="shared" si="10"/>
        <v>0</v>
      </c>
      <c r="AC61" s="86">
        <f t="shared" si="11"/>
        <v>0</v>
      </c>
      <c r="AD61" s="86">
        <f t="shared" si="12"/>
        <v>0</v>
      </c>
      <c r="AE61" s="87">
        <f t="shared" si="13"/>
        <v>0</v>
      </c>
    </row>
    <row r="62" spans="15:31" ht="13.5">
      <c r="O62" s="99">
        <f t="shared" si="16"/>
        <v>60</v>
      </c>
      <c r="P62" s="95">
        <f t="shared" si="15"/>
        <v>0</v>
      </c>
      <c r="Q62" s="86">
        <f t="shared" si="14"/>
        <v>0</v>
      </c>
      <c r="R62" s="86">
        <f t="shared" si="0"/>
        <v>0</v>
      </c>
      <c r="S62" s="86">
        <f t="shared" si="1"/>
        <v>0</v>
      </c>
      <c r="T62" s="86">
        <f t="shared" si="2"/>
        <v>0</v>
      </c>
      <c r="U62" s="86">
        <f t="shared" si="3"/>
        <v>0</v>
      </c>
      <c r="V62" s="86">
        <f t="shared" si="4"/>
        <v>0</v>
      </c>
      <c r="W62" s="86">
        <f t="shared" si="5"/>
        <v>0</v>
      </c>
      <c r="X62" s="86">
        <f t="shared" si="6"/>
        <v>0</v>
      </c>
      <c r="Y62" s="86">
        <f t="shared" si="7"/>
        <v>0</v>
      </c>
      <c r="Z62" s="86">
        <f t="shared" si="8"/>
        <v>3881</v>
      </c>
      <c r="AA62" s="86">
        <f t="shared" si="9"/>
        <v>0</v>
      </c>
      <c r="AB62" s="86">
        <f t="shared" si="10"/>
        <v>0</v>
      </c>
      <c r="AC62" s="86">
        <f t="shared" si="11"/>
        <v>0</v>
      </c>
      <c r="AD62" s="86">
        <f t="shared" si="12"/>
        <v>0</v>
      </c>
      <c r="AE62" s="87">
        <f t="shared" si="13"/>
        <v>0</v>
      </c>
    </row>
    <row r="63" spans="15:31" ht="13.5">
      <c r="O63" s="100"/>
      <c r="P63" s="96"/>
      <c r="Q63" s="88">
        <f t="shared" si="14"/>
        <v>0</v>
      </c>
      <c r="R63" s="88">
        <f t="shared" si="0"/>
        <v>0</v>
      </c>
      <c r="S63" s="88">
        <f t="shared" si="1"/>
        <v>0</v>
      </c>
      <c r="T63" s="88">
        <f t="shared" si="2"/>
        <v>0</v>
      </c>
      <c r="U63" s="88">
        <f t="shared" si="3"/>
        <v>0</v>
      </c>
      <c r="V63" s="88">
        <f t="shared" si="4"/>
        <v>0</v>
      </c>
      <c r="W63" s="88">
        <f t="shared" si="5"/>
        <v>0</v>
      </c>
      <c r="X63" s="88">
        <f t="shared" si="6"/>
        <v>0</v>
      </c>
      <c r="Y63" s="88">
        <f t="shared" si="7"/>
        <v>0</v>
      </c>
      <c r="Z63" s="88">
        <f t="shared" si="8"/>
        <v>3881</v>
      </c>
      <c r="AA63" s="88">
        <f t="shared" si="9"/>
        <v>0</v>
      </c>
      <c r="AB63" s="88">
        <f t="shared" si="10"/>
        <v>0</v>
      </c>
      <c r="AC63" s="88">
        <f t="shared" si="11"/>
        <v>0</v>
      </c>
      <c r="AD63" s="88">
        <f t="shared" si="12"/>
        <v>0</v>
      </c>
      <c r="AE63" s="89">
        <f t="shared" si="13"/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6">
      <selection activeCell="F27" sqref="F27"/>
    </sheetView>
  </sheetViews>
  <sheetFormatPr defaultColWidth="9.00390625" defaultRowHeight="13.5"/>
  <cols>
    <col min="1" max="1" width="3.375" style="127" customWidth="1"/>
    <col min="2" max="2" width="4.00390625" style="127" customWidth="1"/>
    <col min="3" max="4" width="11.875" style="127" customWidth="1"/>
    <col min="5" max="5" width="6.75390625" style="127" customWidth="1"/>
    <col min="6" max="6" width="11.875" style="127" customWidth="1"/>
    <col min="7" max="7" width="10.75390625" style="127" customWidth="1"/>
    <col min="8" max="8" width="6.625" style="127" customWidth="1"/>
    <col min="9" max="9" width="34.875" style="127" customWidth="1"/>
    <col min="10" max="16384" width="9.00390625" style="127" customWidth="1"/>
  </cols>
  <sheetData>
    <row r="1" spans="1:9" ht="24">
      <c r="A1" s="174" t="s">
        <v>298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>
      <c r="A2" s="132"/>
      <c r="B2" s="122"/>
      <c r="C2" s="122"/>
      <c r="D2" s="122"/>
      <c r="E2" s="122"/>
      <c r="F2" s="122"/>
      <c r="G2" s="122"/>
      <c r="H2" s="122"/>
      <c r="I2" s="122"/>
    </row>
    <row r="3" spans="1:9" s="126" customFormat="1" ht="28.5" customHeight="1">
      <c r="A3" s="123" t="s">
        <v>254</v>
      </c>
      <c r="B3" s="124" t="s">
        <v>255</v>
      </c>
      <c r="C3" s="125" t="s">
        <v>256</v>
      </c>
      <c r="D3" s="125" t="s">
        <v>257</v>
      </c>
      <c r="E3" s="125" t="s">
        <v>91</v>
      </c>
      <c r="F3" s="125" t="s">
        <v>258</v>
      </c>
      <c r="G3" s="125" t="s">
        <v>259</v>
      </c>
      <c r="H3" s="125" t="s">
        <v>91</v>
      </c>
      <c r="I3" s="128" t="s">
        <v>22</v>
      </c>
    </row>
    <row r="4" spans="1:9" ht="24.75" customHeight="1">
      <c r="A4" s="141">
        <v>1</v>
      </c>
      <c r="B4" s="133" t="s">
        <v>260</v>
      </c>
      <c r="C4" s="134" t="s">
        <v>93</v>
      </c>
      <c r="D4" s="133" t="s">
        <v>94</v>
      </c>
      <c r="E4" s="133" t="s">
        <v>95</v>
      </c>
      <c r="F4" s="134" t="s">
        <v>96</v>
      </c>
      <c r="G4" s="133" t="s">
        <v>97</v>
      </c>
      <c r="H4" s="133" t="s">
        <v>98</v>
      </c>
      <c r="I4" s="142" t="s">
        <v>261</v>
      </c>
    </row>
    <row r="5" spans="1:9" ht="24.75" customHeight="1">
      <c r="A5" s="135">
        <f aca="true" t="shared" si="0" ref="A5:A34">A4+1</f>
        <v>2</v>
      </c>
      <c r="B5" s="117" t="s">
        <v>262</v>
      </c>
      <c r="C5" s="136" t="s">
        <v>100</v>
      </c>
      <c r="D5" s="117" t="s">
        <v>101</v>
      </c>
      <c r="E5" s="117" t="s">
        <v>102</v>
      </c>
      <c r="F5" s="136" t="s">
        <v>103</v>
      </c>
      <c r="G5" s="117" t="s">
        <v>104</v>
      </c>
      <c r="H5" s="117" t="s">
        <v>102</v>
      </c>
      <c r="I5" s="129"/>
    </row>
    <row r="6" spans="1:9" ht="24.75" customHeight="1">
      <c r="A6" s="135">
        <f t="shared" si="0"/>
        <v>3</v>
      </c>
      <c r="B6" s="117" t="s">
        <v>263</v>
      </c>
      <c r="C6" s="136" t="s">
        <v>105</v>
      </c>
      <c r="D6" s="117" t="s">
        <v>106</v>
      </c>
      <c r="E6" s="117" t="s">
        <v>107</v>
      </c>
      <c r="F6" s="136" t="s">
        <v>108</v>
      </c>
      <c r="G6" s="117" t="s">
        <v>109</v>
      </c>
      <c r="H6" s="117" t="s">
        <v>110</v>
      </c>
      <c r="I6" s="130" t="s">
        <v>264</v>
      </c>
    </row>
    <row r="7" spans="1:9" ht="24.75" customHeight="1">
      <c r="A7" s="135">
        <f t="shared" si="0"/>
        <v>4</v>
      </c>
      <c r="B7" s="117" t="s">
        <v>111</v>
      </c>
      <c r="C7" s="136" t="s">
        <v>112</v>
      </c>
      <c r="D7" s="117" t="s">
        <v>113</v>
      </c>
      <c r="E7" s="117" t="s">
        <v>114</v>
      </c>
      <c r="F7" s="136" t="s">
        <v>115</v>
      </c>
      <c r="G7" s="117" t="s">
        <v>116</v>
      </c>
      <c r="H7" s="117" t="s">
        <v>117</v>
      </c>
      <c r="I7" s="130" t="s">
        <v>265</v>
      </c>
    </row>
    <row r="8" spans="1:9" ht="24.75" customHeight="1">
      <c r="A8" s="135">
        <f t="shared" si="0"/>
        <v>5</v>
      </c>
      <c r="B8" s="117" t="s">
        <v>266</v>
      </c>
      <c r="C8" s="136" t="s">
        <v>118</v>
      </c>
      <c r="D8" s="117" t="s">
        <v>119</v>
      </c>
      <c r="E8" s="117" t="s">
        <v>114</v>
      </c>
      <c r="F8" s="136" t="s">
        <v>120</v>
      </c>
      <c r="G8" s="117" t="s">
        <v>121</v>
      </c>
      <c r="H8" s="117" t="s">
        <v>122</v>
      </c>
      <c r="I8" s="130" t="s">
        <v>267</v>
      </c>
    </row>
    <row r="9" spans="1:9" ht="24.75" customHeight="1">
      <c r="A9" s="135">
        <f t="shared" si="0"/>
        <v>6</v>
      </c>
      <c r="B9" s="117" t="s">
        <v>111</v>
      </c>
      <c r="C9" s="136" t="s">
        <v>123</v>
      </c>
      <c r="D9" s="117" t="s">
        <v>124</v>
      </c>
      <c r="E9" s="117" t="s">
        <v>107</v>
      </c>
      <c r="F9" s="136" t="s">
        <v>125</v>
      </c>
      <c r="G9" s="117" t="s">
        <v>126</v>
      </c>
      <c r="H9" s="117" t="s">
        <v>107</v>
      </c>
      <c r="I9" s="130" t="s">
        <v>268</v>
      </c>
    </row>
    <row r="10" spans="1:9" ht="24.75" customHeight="1">
      <c r="A10" s="135">
        <f t="shared" si="0"/>
        <v>7</v>
      </c>
      <c r="B10" s="117" t="s">
        <v>266</v>
      </c>
      <c r="C10" s="136" t="s">
        <v>127</v>
      </c>
      <c r="D10" s="117" t="s">
        <v>128</v>
      </c>
      <c r="E10" s="117" t="s">
        <v>107</v>
      </c>
      <c r="F10" s="136" t="s">
        <v>129</v>
      </c>
      <c r="G10" s="117" t="s">
        <v>269</v>
      </c>
      <c r="H10" s="117" t="s">
        <v>102</v>
      </c>
      <c r="I10" s="130" t="s">
        <v>270</v>
      </c>
    </row>
    <row r="11" spans="1:9" ht="24.75" customHeight="1">
      <c r="A11" s="135">
        <f t="shared" si="0"/>
        <v>8</v>
      </c>
      <c r="B11" s="117" t="s">
        <v>266</v>
      </c>
      <c r="C11" s="136" t="s">
        <v>131</v>
      </c>
      <c r="D11" s="117" t="s">
        <v>132</v>
      </c>
      <c r="E11" s="117" t="s">
        <v>133</v>
      </c>
      <c r="F11" s="136" t="s">
        <v>134</v>
      </c>
      <c r="G11" s="117" t="s">
        <v>135</v>
      </c>
      <c r="H11" s="117" t="s">
        <v>133</v>
      </c>
      <c r="I11" s="130" t="s">
        <v>271</v>
      </c>
    </row>
    <row r="12" spans="1:9" ht="24.75" customHeight="1">
      <c r="A12" s="135">
        <f t="shared" si="0"/>
        <v>9</v>
      </c>
      <c r="B12" s="117" t="s">
        <v>266</v>
      </c>
      <c r="C12" s="136" t="s">
        <v>136</v>
      </c>
      <c r="D12" s="117" t="s">
        <v>137</v>
      </c>
      <c r="E12" s="117" t="s">
        <v>114</v>
      </c>
      <c r="F12" s="136" t="s">
        <v>138</v>
      </c>
      <c r="G12" s="117" t="s">
        <v>139</v>
      </c>
      <c r="H12" s="117" t="s">
        <v>107</v>
      </c>
      <c r="I12" s="130" t="s">
        <v>231</v>
      </c>
    </row>
    <row r="13" spans="1:9" ht="24.75" customHeight="1">
      <c r="A13" s="135">
        <f t="shared" si="0"/>
        <v>10</v>
      </c>
      <c r="B13" s="117" t="s">
        <v>272</v>
      </c>
      <c r="C13" s="136" t="s">
        <v>140</v>
      </c>
      <c r="D13" s="117" t="s">
        <v>141</v>
      </c>
      <c r="E13" s="117" t="s">
        <v>102</v>
      </c>
      <c r="F13" s="136" t="s">
        <v>142</v>
      </c>
      <c r="G13" s="117" t="s">
        <v>143</v>
      </c>
      <c r="H13" s="117" t="s">
        <v>144</v>
      </c>
      <c r="I13" s="130" t="s">
        <v>273</v>
      </c>
    </row>
    <row r="14" spans="1:9" ht="24.75" customHeight="1">
      <c r="A14" s="135">
        <f t="shared" si="0"/>
        <v>11</v>
      </c>
      <c r="B14" s="117" t="s">
        <v>266</v>
      </c>
      <c r="C14" s="136" t="s">
        <v>145</v>
      </c>
      <c r="D14" s="117" t="s">
        <v>146</v>
      </c>
      <c r="E14" s="117" t="s">
        <v>110</v>
      </c>
      <c r="F14" s="136" t="s">
        <v>147</v>
      </c>
      <c r="G14" s="117" t="s">
        <v>148</v>
      </c>
      <c r="H14" s="117" t="s">
        <v>110</v>
      </c>
      <c r="I14" s="130" t="s">
        <v>274</v>
      </c>
    </row>
    <row r="15" spans="1:9" ht="24.75" customHeight="1">
      <c r="A15" s="135">
        <f t="shared" si="0"/>
        <v>12</v>
      </c>
      <c r="B15" s="117" t="s">
        <v>111</v>
      </c>
      <c r="C15" s="136" t="s">
        <v>149</v>
      </c>
      <c r="D15" s="117" t="s">
        <v>150</v>
      </c>
      <c r="E15" s="117" t="s">
        <v>151</v>
      </c>
      <c r="F15" s="136" t="s">
        <v>152</v>
      </c>
      <c r="G15" s="117" t="s">
        <v>150</v>
      </c>
      <c r="H15" s="117" t="s">
        <v>151</v>
      </c>
      <c r="I15" s="130" t="s">
        <v>233</v>
      </c>
    </row>
    <row r="16" spans="1:9" ht="24.75" customHeight="1">
      <c r="A16" s="135">
        <f t="shared" si="0"/>
        <v>13</v>
      </c>
      <c r="B16" s="117" t="s">
        <v>275</v>
      </c>
      <c r="C16" s="136" t="s">
        <v>154</v>
      </c>
      <c r="D16" s="117" t="s">
        <v>155</v>
      </c>
      <c r="E16" s="117" t="s">
        <v>107</v>
      </c>
      <c r="F16" s="137" t="s">
        <v>156</v>
      </c>
      <c r="G16" s="117"/>
      <c r="H16" s="117" t="s">
        <v>102</v>
      </c>
      <c r="I16" s="130" t="s">
        <v>276</v>
      </c>
    </row>
    <row r="17" spans="1:9" ht="24.75" customHeight="1">
      <c r="A17" s="135">
        <f t="shared" si="0"/>
        <v>14</v>
      </c>
      <c r="B17" s="117" t="s">
        <v>277</v>
      </c>
      <c r="C17" s="136" t="s">
        <v>218</v>
      </c>
      <c r="D17" s="117" t="s">
        <v>219</v>
      </c>
      <c r="E17" s="117" t="s">
        <v>220</v>
      </c>
      <c r="F17" s="136" t="s">
        <v>221</v>
      </c>
      <c r="G17" s="117" t="s">
        <v>278</v>
      </c>
      <c r="H17" s="117" t="s">
        <v>133</v>
      </c>
      <c r="I17" s="130" t="s">
        <v>223</v>
      </c>
    </row>
    <row r="18" spans="1:9" ht="24.75" customHeight="1">
      <c r="A18" s="135">
        <f t="shared" si="0"/>
        <v>15</v>
      </c>
      <c r="B18" s="117" t="s">
        <v>279</v>
      </c>
      <c r="C18" s="136" t="s">
        <v>157</v>
      </c>
      <c r="D18" s="117" t="s">
        <v>128</v>
      </c>
      <c r="E18" s="117" t="s">
        <v>102</v>
      </c>
      <c r="F18" s="136" t="s">
        <v>158</v>
      </c>
      <c r="G18" s="117" t="s">
        <v>128</v>
      </c>
      <c r="H18" s="117" t="s">
        <v>102</v>
      </c>
      <c r="I18" s="130" t="s">
        <v>235</v>
      </c>
    </row>
    <row r="19" spans="1:9" ht="24.75" customHeight="1">
      <c r="A19" s="135">
        <f t="shared" si="0"/>
        <v>16</v>
      </c>
      <c r="B19" s="117" t="s">
        <v>280</v>
      </c>
      <c r="C19" s="136" t="s">
        <v>236</v>
      </c>
      <c r="D19" s="117" t="s">
        <v>159</v>
      </c>
      <c r="E19" s="117"/>
      <c r="F19" s="136" t="s">
        <v>160</v>
      </c>
      <c r="G19" s="117" t="s">
        <v>161</v>
      </c>
      <c r="H19" s="117" t="s">
        <v>144</v>
      </c>
      <c r="I19" s="130" t="s">
        <v>281</v>
      </c>
    </row>
    <row r="20" spans="1:9" ht="24.75" customHeight="1">
      <c r="A20" s="135">
        <f t="shared" si="0"/>
        <v>17</v>
      </c>
      <c r="B20" s="117" t="s">
        <v>277</v>
      </c>
      <c r="C20" s="136" t="s">
        <v>162</v>
      </c>
      <c r="D20" s="117" t="s">
        <v>163</v>
      </c>
      <c r="E20" s="117" t="s">
        <v>114</v>
      </c>
      <c r="F20" s="136" t="s">
        <v>164</v>
      </c>
      <c r="G20" s="117" t="s">
        <v>116</v>
      </c>
      <c r="H20" s="117" t="s">
        <v>114</v>
      </c>
      <c r="I20" s="130" t="s">
        <v>282</v>
      </c>
    </row>
    <row r="21" spans="1:9" ht="24.75" customHeight="1">
      <c r="A21" s="135">
        <f t="shared" si="0"/>
        <v>18</v>
      </c>
      <c r="B21" s="117" t="s">
        <v>165</v>
      </c>
      <c r="C21" s="136" t="s">
        <v>166</v>
      </c>
      <c r="D21" s="117" t="s">
        <v>167</v>
      </c>
      <c r="E21" s="117" t="s">
        <v>168</v>
      </c>
      <c r="F21" s="136" t="s">
        <v>169</v>
      </c>
      <c r="G21" s="117" t="s">
        <v>170</v>
      </c>
      <c r="H21" s="117" t="s">
        <v>114</v>
      </c>
      <c r="I21" s="130" t="s">
        <v>239</v>
      </c>
    </row>
    <row r="22" spans="1:9" ht="24.75" customHeight="1">
      <c r="A22" s="135">
        <f t="shared" si="0"/>
        <v>19</v>
      </c>
      <c r="B22" s="117" t="s">
        <v>165</v>
      </c>
      <c r="C22" s="136" t="s">
        <v>171</v>
      </c>
      <c r="D22" s="117" t="s">
        <v>172</v>
      </c>
      <c r="E22" s="117" t="s">
        <v>114</v>
      </c>
      <c r="F22" s="136" t="s">
        <v>173</v>
      </c>
      <c r="G22" s="117" t="s">
        <v>174</v>
      </c>
      <c r="H22" s="117" t="s">
        <v>107</v>
      </c>
      <c r="I22" s="130" t="s">
        <v>240</v>
      </c>
    </row>
    <row r="23" spans="1:9" ht="24.75" customHeight="1">
      <c r="A23" s="135">
        <f t="shared" si="0"/>
        <v>20</v>
      </c>
      <c r="B23" s="117" t="s">
        <v>283</v>
      </c>
      <c r="C23" s="136" t="s">
        <v>175</v>
      </c>
      <c r="D23" s="117" t="s">
        <v>176</v>
      </c>
      <c r="E23" s="117" t="s">
        <v>114</v>
      </c>
      <c r="F23" s="136" t="s">
        <v>177</v>
      </c>
      <c r="G23" s="117" t="s">
        <v>178</v>
      </c>
      <c r="H23" s="117" t="s">
        <v>107</v>
      </c>
      <c r="I23" s="130" t="s">
        <v>284</v>
      </c>
    </row>
    <row r="24" spans="1:9" ht="24.75" customHeight="1">
      <c r="A24" s="135">
        <f t="shared" si="0"/>
        <v>21</v>
      </c>
      <c r="B24" s="117" t="s">
        <v>277</v>
      </c>
      <c r="C24" s="136" t="s">
        <v>179</v>
      </c>
      <c r="D24" s="117" t="s">
        <v>143</v>
      </c>
      <c r="E24" s="117" t="s">
        <v>144</v>
      </c>
      <c r="F24" s="137" t="s">
        <v>180</v>
      </c>
      <c r="G24" s="117" t="s">
        <v>143</v>
      </c>
      <c r="H24" s="117" t="s">
        <v>144</v>
      </c>
      <c r="I24" s="130" t="s">
        <v>285</v>
      </c>
    </row>
    <row r="25" spans="1:9" ht="24.75" customHeight="1">
      <c r="A25" s="135">
        <f t="shared" si="0"/>
        <v>22</v>
      </c>
      <c r="B25" s="117" t="s">
        <v>277</v>
      </c>
      <c r="C25" s="136" t="s">
        <v>181</v>
      </c>
      <c r="D25" s="117" t="s">
        <v>104</v>
      </c>
      <c r="E25" s="117" t="s">
        <v>107</v>
      </c>
      <c r="F25" s="136" t="s">
        <v>182</v>
      </c>
      <c r="G25" s="117" t="s">
        <v>183</v>
      </c>
      <c r="H25" s="117" t="s">
        <v>122</v>
      </c>
      <c r="I25" s="130" t="s">
        <v>286</v>
      </c>
    </row>
    <row r="26" spans="1:9" ht="24.75" customHeight="1">
      <c r="A26" s="135">
        <f t="shared" si="0"/>
        <v>23</v>
      </c>
      <c r="B26" s="117" t="s">
        <v>165</v>
      </c>
      <c r="C26" s="136" t="s">
        <v>184</v>
      </c>
      <c r="D26" s="117" t="s">
        <v>185</v>
      </c>
      <c r="E26" s="117" t="s">
        <v>133</v>
      </c>
      <c r="F26" s="136" t="s">
        <v>186</v>
      </c>
      <c r="G26" s="117" t="s">
        <v>187</v>
      </c>
      <c r="H26" s="117" t="s">
        <v>133</v>
      </c>
      <c r="I26" s="130" t="s">
        <v>287</v>
      </c>
    </row>
    <row r="27" spans="1:9" ht="24.75" customHeight="1">
      <c r="A27" s="135">
        <f t="shared" si="0"/>
        <v>24</v>
      </c>
      <c r="B27" s="117" t="s">
        <v>288</v>
      </c>
      <c r="C27" s="136" t="s">
        <v>189</v>
      </c>
      <c r="D27" s="117" t="s">
        <v>190</v>
      </c>
      <c r="E27" s="117" t="s">
        <v>122</v>
      </c>
      <c r="F27" s="136" t="s">
        <v>301</v>
      </c>
      <c r="G27" s="117" t="s">
        <v>191</v>
      </c>
      <c r="H27" s="117" t="s">
        <v>192</v>
      </c>
      <c r="I27" s="130" t="s">
        <v>289</v>
      </c>
    </row>
    <row r="28" spans="1:9" ht="24.75" customHeight="1">
      <c r="A28" s="135">
        <f t="shared" si="0"/>
        <v>25</v>
      </c>
      <c r="B28" s="117" t="s">
        <v>193</v>
      </c>
      <c r="C28" s="136" t="s">
        <v>194</v>
      </c>
      <c r="D28" s="117" t="s">
        <v>104</v>
      </c>
      <c r="E28" s="117" t="s">
        <v>102</v>
      </c>
      <c r="F28" s="136" t="s">
        <v>195</v>
      </c>
      <c r="G28" s="117" t="s">
        <v>196</v>
      </c>
      <c r="H28" s="117" t="s">
        <v>102</v>
      </c>
      <c r="I28" s="130" t="s">
        <v>290</v>
      </c>
    </row>
    <row r="29" spans="1:9" ht="24.75" customHeight="1">
      <c r="A29" s="135">
        <f t="shared" si="0"/>
        <v>26</v>
      </c>
      <c r="B29" s="117" t="s">
        <v>288</v>
      </c>
      <c r="C29" s="136" t="s">
        <v>197</v>
      </c>
      <c r="D29" s="117" t="s">
        <v>198</v>
      </c>
      <c r="E29" s="117" t="s">
        <v>122</v>
      </c>
      <c r="F29" s="137" t="s">
        <v>199</v>
      </c>
      <c r="G29" s="117" t="s">
        <v>200</v>
      </c>
      <c r="H29" s="117" t="s">
        <v>122</v>
      </c>
      <c r="I29" s="130" t="s">
        <v>248</v>
      </c>
    </row>
    <row r="30" spans="1:9" ht="24.75" customHeight="1">
      <c r="A30" s="135">
        <f t="shared" si="0"/>
        <v>27</v>
      </c>
      <c r="B30" s="117" t="s">
        <v>291</v>
      </c>
      <c r="C30" s="136" t="s">
        <v>201</v>
      </c>
      <c r="D30" s="117"/>
      <c r="E30" s="117" t="s">
        <v>102</v>
      </c>
      <c r="F30" s="136" t="s">
        <v>202</v>
      </c>
      <c r="G30" s="117"/>
      <c r="H30" s="117" t="s">
        <v>102</v>
      </c>
      <c r="I30" s="130" t="s">
        <v>292</v>
      </c>
    </row>
    <row r="31" spans="1:9" ht="24.75" customHeight="1">
      <c r="A31" s="135">
        <f t="shared" si="0"/>
        <v>28</v>
      </c>
      <c r="B31" s="117" t="s">
        <v>293</v>
      </c>
      <c r="C31" s="136" t="s">
        <v>204</v>
      </c>
      <c r="D31" s="117" t="s">
        <v>128</v>
      </c>
      <c r="E31" s="117" t="s">
        <v>102</v>
      </c>
      <c r="F31" s="137" t="s">
        <v>205</v>
      </c>
      <c r="G31" s="117" t="s">
        <v>128</v>
      </c>
      <c r="H31" s="117" t="s">
        <v>107</v>
      </c>
      <c r="I31" s="130" t="s">
        <v>249</v>
      </c>
    </row>
    <row r="32" spans="1:9" ht="24.75" customHeight="1">
      <c r="A32" s="135">
        <f t="shared" si="0"/>
        <v>29</v>
      </c>
      <c r="B32" s="117" t="s">
        <v>294</v>
      </c>
      <c r="C32" s="136" t="s">
        <v>206</v>
      </c>
      <c r="D32" s="117" t="s">
        <v>207</v>
      </c>
      <c r="E32" s="117" t="s">
        <v>107</v>
      </c>
      <c r="F32" s="136" t="s">
        <v>208</v>
      </c>
      <c r="G32" s="117" t="s">
        <v>209</v>
      </c>
      <c r="H32" s="117" t="s">
        <v>107</v>
      </c>
      <c r="I32" s="130" t="s">
        <v>295</v>
      </c>
    </row>
    <row r="33" spans="1:9" ht="24.75" customHeight="1">
      <c r="A33" s="135">
        <f t="shared" si="0"/>
        <v>30</v>
      </c>
      <c r="B33" s="117" t="s">
        <v>293</v>
      </c>
      <c r="C33" s="136" t="s">
        <v>210</v>
      </c>
      <c r="D33" s="117" t="s">
        <v>128</v>
      </c>
      <c r="E33" s="117" t="s">
        <v>102</v>
      </c>
      <c r="F33" s="136" t="s">
        <v>211</v>
      </c>
      <c r="G33" s="117" t="s">
        <v>212</v>
      </c>
      <c r="H33" s="117" t="s">
        <v>102</v>
      </c>
      <c r="I33" s="130" t="s">
        <v>251</v>
      </c>
    </row>
    <row r="34" spans="1:9" ht="24.75" customHeight="1" thickBot="1">
      <c r="A34" s="138">
        <f t="shared" si="0"/>
        <v>31</v>
      </c>
      <c r="B34" s="139" t="s">
        <v>296</v>
      </c>
      <c r="C34" s="140" t="s">
        <v>213</v>
      </c>
      <c r="D34" s="139" t="s">
        <v>214</v>
      </c>
      <c r="E34" s="139" t="s">
        <v>144</v>
      </c>
      <c r="F34" s="140" t="s">
        <v>215</v>
      </c>
      <c r="G34" s="139" t="s">
        <v>216</v>
      </c>
      <c r="H34" s="139" t="s">
        <v>107</v>
      </c>
      <c r="I34" s="131" t="s">
        <v>297</v>
      </c>
    </row>
    <row r="37" ht="21"/>
    <row r="38" ht="21"/>
  </sheetData>
  <mergeCells count="1">
    <mergeCell ref="A1:I1"/>
  </mergeCells>
  <printOptions/>
  <pageMargins left="0.47" right="0.1968503937007874" top="0.47" bottom="0.35433070866141736" header="0.2755905511811024" footer="0.275590551181102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2" sqref="D12"/>
    </sheetView>
  </sheetViews>
  <sheetFormatPr defaultColWidth="9.00390625" defaultRowHeight="13.5"/>
  <sheetData>
    <row r="1" ht="13.5">
      <c r="A1" t="s">
        <v>306</v>
      </c>
    </row>
    <row r="4" spans="1:3" ht="13.5">
      <c r="A4" s="157" t="s">
        <v>308</v>
      </c>
      <c r="C4" t="s">
        <v>334</v>
      </c>
    </row>
    <row r="6" ht="13.5">
      <c r="A6" s="156" t="s">
        <v>307</v>
      </c>
    </row>
    <row r="7" ht="13.5">
      <c r="A7" s="156"/>
    </row>
    <row r="8" spans="1:3" ht="13.5">
      <c r="A8" s="156" t="s">
        <v>310</v>
      </c>
      <c r="C8" s="156" t="s">
        <v>311</v>
      </c>
    </row>
    <row r="11" spans="1:3" ht="13.5">
      <c r="A11" s="157" t="s">
        <v>309</v>
      </c>
      <c r="C11" t="s">
        <v>335</v>
      </c>
    </row>
    <row r="13" ht="13.5">
      <c r="A13" s="156" t="s">
        <v>312</v>
      </c>
    </row>
    <row r="14" ht="13.5">
      <c r="A14" s="156"/>
    </row>
    <row r="15" ht="13.5">
      <c r="A15" s="156" t="s">
        <v>313</v>
      </c>
    </row>
    <row r="16" ht="13.5">
      <c r="A16" s="156" t="s">
        <v>314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nakaoka</dc:creator>
  <cp:keywords/>
  <dc:description/>
  <cp:lastModifiedBy>fujiwara</cp:lastModifiedBy>
  <cp:lastPrinted>2007-05-28T00:27:54Z</cp:lastPrinted>
  <dcterms:created xsi:type="dcterms:W3CDTF">2006-04-18T05:24:01Z</dcterms:created>
  <dcterms:modified xsi:type="dcterms:W3CDTF">2007-05-28T00:27:59Z</dcterms:modified>
  <cp:category/>
  <cp:version/>
  <cp:contentType/>
  <cp:contentStatus/>
</cp:coreProperties>
</file>