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成績表" sheetId="1" r:id="rId1"/>
  </sheets>
  <definedNames>
    <definedName name="_xlnm.Print_Area" localSheetId="0">'成績表'!$A$1:$AB$32</definedName>
  </definedNames>
  <calcPr fullCalcOnLoad="1"/>
</workbook>
</file>

<file path=xl/sharedStrings.xml><?xml version="1.0" encoding="utf-8"?>
<sst xmlns="http://schemas.openxmlformats.org/spreadsheetml/2006/main" count="306" uniqueCount="201">
  <si>
    <t>クラス</t>
  </si>
  <si>
    <t>車名</t>
  </si>
  <si>
    <t>１Ｓｔ計</t>
  </si>
  <si>
    <t>ＳＳ合計</t>
  </si>
  <si>
    <t>ﾍﾟﾅﾙﾃｨｰ</t>
  </si>
  <si>
    <t>ナビ順位</t>
  </si>
  <si>
    <t>総合順位</t>
  </si>
  <si>
    <t>ドライバー</t>
  </si>
  <si>
    <t>ナビゲーター</t>
  </si>
  <si>
    <t>No.</t>
  </si>
  <si>
    <t>クラブ</t>
  </si>
  <si>
    <t>Ｎｖ区間計</t>
  </si>
  <si>
    <t>Ｄｒ順位</t>
  </si>
  <si>
    <t>ＪＭＲＣ中国・四国ラリーシリーズ第２戦</t>
  </si>
  <si>
    <t>2Ｓｔ計</t>
  </si>
  <si>
    <t>総合計</t>
  </si>
  <si>
    <t>SS8</t>
  </si>
  <si>
    <t>競技長：</t>
  </si>
  <si>
    <t>審査委員長：</t>
  </si>
  <si>
    <t>住所</t>
  </si>
  <si>
    <t>Ｃ</t>
  </si>
  <si>
    <t>手塚　清明</t>
  </si>
  <si>
    <t>石川</t>
  </si>
  <si>
    <t>斉藤　哲史</t>
  </si>
  <si>
    <t>静岡</t>
  </si>
  <si>
    <t>Ｃ</t>
  </si>
  <si>
    <t>白神　祥男</t>
  </si>
  <si>
    <t>ＳＩＲＯＹＡＧＩ</t>
  </si>
  <si>
    <t>岡山</t>
  </si>
  <si>
    <t>三宅　律子</t>
  </si>
  <si>
    <t>ＳＩＲＯＹＡＧＩ</t>
  </si>
  <si>
    <t>広島</t>
  </si>
  <si>
    <t>福代　亜寿男</t>
  </si>
  <si>
    <t>島根</t>
  </si>
  <si>
    <t>Ｃ</t>
  </si>
  <si>
    <t>愛媛</t>
  </si>
  <si>
    <t>東京</t>
  </si>
  <si>
    <t>小村　健二</t>
  </si>
  <si>
    <t>香川</t>
  </si>
  <si>
    <t>加藤　克也</t>
  </si>
  <si>
    <t>ＣＣＭ</t>
  </si>
  <si>
    <t>富安　敏照</t>
  </si>
  <si>
    <t>福岡</t>
  </si>
  <si>
    <t>河原　誠</t>
  </si>
  <si>
    <t>ＳＩＲＯＹＡＧＩ</t>
  </si>
  <si>
    <t>徳島</t>
  </si>
  <si>
    <t>Ｂ</t>
  </si>
  <si>
    <t>松井　繁往</t>
  </si>
  <si>
    <t>渡部　祥貴</t>
  </si>
  <si>
    <t>池内（兄）</t>
  </si>
  <si>
    <t>Ｂ</t>
  </si>
  <si>
    <t>武智　泰宏</t>
  </si>
  <si>
    <t>ＳＫＭＣ</t>
  </si>
  <si>
    <t>高知</t>
  </si>
  <si>
    <t>次田　和司</t>
  </si>
  <si>
    <t>Ａ</t>
  </si>
  <si>
    <t>安藤　恭平</t>
  </si>
  <si>
    <t>ＡＣＡ</t>
  </si>
  <si>
    <t>原野　雅子</t>
  </si>
  <si>
    <t>Ｂ</t>
  </si>
  <si>
    <t>アドバン・モチュール・ランサーＥＶＯⅦ</t>
  </si>
  <si>
    <t>パピモータースランサー・ＭＳＷ</t>
  </si>
  <si>
    <t>ＩＲＷ岩見自動車ミラージュ</t>
  </si>
  <si>
    <t>ダンロップＳＡＳＭＳトモナリredEK9</t>
  </si>
  <si>
    <t>ＣＭＳＣ白井自動車アドバン三菱ランサーⅥ</t>
  </si>
  <si>
    <t>Ｂ</t>
  </si>
  <si>
    <t>谷　正史</t>
  </si>
  <si>
    <t>計時委員長：</t>
  </si>
  <si>
    <t>ＥＲＧゲジテックＳＲＳインプレッサ</t>
  </si>
  <si>
    <t>堀川　竜二</t>
  </si>
  <si>
    <t>モータースポーツサークルサンライズ</t>
  </si>
  <si>
    <t>田代　啓之</t>
  </si>
  <si>
    <t>ＭＡＣ</t>
  </si>
  <si>
    <t>ないとぐり～ん　ランサー６</t>
  </si>
  <si>
    <t>シロヤギ　ランサー</t>
  </si>
  <si>
    <t>モータースポーツクラブＶ</t>
  </si>
  <si>
    <t>橋本　英弥</t>
  </si>
  <si>
    <t>ＩＴＥＣＨ＆ＶＩＣＴＯＲＹランサー</t>
  </si>
  <si>
    <t>難波　秀彰</t>
  </si>
  <si>
    <t>ＷＡＳＨＵ</t>
  </si>
  <si>
    <t>岡田　誠</t>
  </si>
  <si>
    <t>ＳＫＹ</t>
  </si>
  <si>
    <t>滋賀</t>
  </si>
  <si>
    <t>祝ＰＤ復刊！ＭＳＷ☆ＮＡＮBA 　　ランサー</t>
  </si>
  <si>
    <t>シロヤギＫＹＢランサーＭＲ</t>
  </si>
  <si>
    <t>香川　俊哉</t>
  </si>
  <si>
    <t>ＪＨＲＣ</t>
  </si>
  <si>
    <t>福山ラリークラブ・メープル</t>
  </si>
  <si>
    <t>堀川　ゆき</t>
  </si>
  <si>
    <t>永田　一</t>
  </si>
  <si>
    <t>モータースポーツクラブチームストレンジャー</t>
  </si>
  <si>
    <t>京都</t>
  </si>
  <si>
    <t>佐土原　慶一</t>
  </si>
  <si>
    <t>ラリーメイトナニワ（ＲＭＮ）</t>
  </si>
  <si>
    <t>大阪</t>
  </si>
  <si>
    <t>ＡＤＶＡＮゼロス小泉ランサー</t>
  </si>
  <si>
    <t>青木　光広</t>
  </si>
  <si>
    <t>ＧＴＳ－ＡＮＺＡＩ</t>
  </si>
  <si>
    <t>安斉自工・市光ランサー</t>
  </si>
  <si>
    <t>ＳＭＣ</t>
  </si>
  <si>
    <t>走出　芽美</t>
  </si>
  <si>
    <t>ＭＳＷ</t>
  </si>
  <si>
    <t>エルフＤＬニッチどろやキタキツネランサー</t>
  </si>
  <si>
    <t>Ｃ</t>
  </si>
  <si>
    <t>ＶルックアップＧＣ８インプ</t>
  </si>
  <si>
    <t>モンキー</t>
  </si>
  <si>
    <t>ドリーマ・サカモトオサルのインプレッサ</t>
  </si>
  <si>
    <t>伊藤　博文</t>
  </si>
  <si>
    <t>ラリークラブ広島</t>
  </si>
  <si>
    <t>斉藤　典子</t>
  </si>
  <si>
    <t>妹尾　吉之</t>
  </si>
  <si>
    <t>梅津　義康</t>
  </si>
  <si>
    <t>ガレージ・ノブ　ＥＸ伊藤　ランサーⅣ</t>
  </si>
  <si>
    <t>小野　隆徳</t>
  </si>
  <si>
    <t>原　信義</t>
  </si>
  <si>
    <t>ＣＭＳＣ香川</t>
  </si>
  <si>
    <t>松原　久</t>
  </si>
  <si>
    <t>山田　英明</t>
  </si>
  <si>
    <t>ジアロ・スポルト</t>
  </si>
  <si>
    <t>プロショップＯＧＡＴＡ☆ＳＰＭブーンＸ４</t>
  </si>
  <si>
    <t>ＪＨＲＳ</t>
  </si>
  <si>
    <t>ラリークラブ広島（ＲＣＨ）</t>
  </si>
  <si>
    <t>ジュニアホークラリークラブ</t>
  </si>
  <si>
    <t>ガレージＫnobベックワークスインテグラ</t>
  </si>
  <si>
    <t>ドライバーズクラブルーキー</t>
  </si>
  <si>
    <t>ヨシタカインテＲ</t>
  </si>
  <si>
    <t>白形　利文</t>
  </si>
  <si>
    <t>菅原オートクラブ愛媛</t>
  </si>
  <si>
    <t>西峯　史博</t>
  </si>
  <si>
    <t>カーネイクレーシングクラブ</t>
  </si>
  <si>
    <t>冨谷　利幸</t>
  </si>
  <si>
    <t>和田　善明</t>
  </si>
  <si>
    <t>モータースポーツアウル</t>
  </si>
  <si>
    <t>カーピカランド◎タイヤマン◎シビック</t>
  </si>
  <si>
    <t>岡田　健治</t>
  </si>
  <si>
    <t>福岡　稔公</t>
  </si>
  <si>
    <t>蜂須賀Ｄ、Ｃ</t>
  </si>
  <si>
    <t>井堰　充洋</t>
  </si>
  <si>
    <t>ＳＰＩＲＩＴ</t>
  </si>
  <si>
    <t>ＡＣＡ</t>
  </si>
  <si>
    <t>ＤＬスピリットＲＸ－７</t>
  </si>
  <si>
    <t>福山ラリークラブメープル</t>
  </si>
  <si>
    <t>ヴィッツ＠コツコツあんどう</t>
  </si>
  <si>
    <t>片山　浩三</t>
  </si>
  <si>
    <t>横山　英治</t>
  </si>
  <si>
    <t>ロータスヒノカワＡＤＶＡＮアルト</t>
  </si>
  <si>
    <t>北峰　伸治</t>
  </si>
  <si>
    <t>泉谷　一夫</t>
  </si>
  <si>
    <t>ＭＳトモナリＳＡＳ弟ＶＩＶＩＯ</t>
  </si>
  <si>
    <t>金森　龍</t>
  </si>
  <si>
    <t>ＲＢ（ロッド　ベンダーズ）</t>
  </si>
  <si>
    <t>平松　浩行</t>
  </si>
  <si>
    <t>ＳＡＳ　ニードルチェッカー　ＶｉＶｉｏ</t>
  </si>
  <si>
    <t>SS1</t>
  </si>
  <si>
    <t>SS2</t>
  </si>
  <si>
    <t>SS3</t>
  </si>
  <si>
    <t>SS4</t>
  </si>
  <si>
    <t>SS5</t>
  </si>
  <si>
    <t>SS6</t>
  </si>
  <si>
    <t>SS7</t>
  </si>
  <si>
    <t>中尾山高原ラリー２００８　競技成績表</t>
  </si>
  <si>
    <t>名古屋レーシングクラブ</t>
  </si>
  <si>
    <t>ＭＳＷ</t>
  </si>
  <si>
    <t>高橋　巧</t>
  </si>
  <si>
    <t>新潟カークラブスポーツ</t>
  </si>
  <si>
    <t>山口　英明</t>
  </si>
  <si>
    <t>チェリッシュモータースポーツクラブ</t>
  </si>
  <si>
    <t>12CP</t>
  </si>
  <si>
    <t>1CP</t>
  </si>
  <si>
    <t>R</t>
  </si>
  <si>
    <t>平尾 高王</t>
  </si>
  <si>
    <t>R</t>
  </si>
  <si>
    <t>１位</t>
  </si>
  <si>
    <t>ＦＣ</t>
  </si>
  <si>
    <t>ＦＣ１位</t>
  </si>
  <si>
    <t>ー</t>
  </si>
  <si>
    <t>ー</t>
  </si>
  <si>
    <t>ー</t>
  </si>
  <si>
    <t>R</t>
  </si>
  <si>
    <t>Ｃ１位</t>
  </si>
  <si>
    <t>Ｃ３位</t>
  </si>
  <si>
    <t>Ｃ２位</t>
  </si>
  <si>
    <t>Ｃ５位</t>
  </si>
  <si>
    <t>Ｃ６位</t>
  </si>
  <si>
    <t>Ｂ２位</t>
  </si>
  <si>
    <t>Ｂ１位</t>
  </si>
  <si>
    <t>Ｂ４位</t>
  </si>
  <si>
    <t>Ｂ３位</t>
  </si>
  <si>
    <t>Ａ３位</t>
  </si>
  <si>
    <t>Ａ１位</t>
  </si>
  <si>
    <t>Ａ２位</t>
  </si>
  <si>
    <t>Ｃ4位</t>
  </si>
  <si>
    <t>Ｃ８位</t>
  </si>
  <si>
    <t>Ｃ７位</t>
  </si>
  <si>
    <t>Ｃ９位</t>
  </si>
  <si>
    <t>Ｃ１０位</t>
  </si>
  <si>
    <t>Ｃ１１位</t>
  </si>
  <si>
    <t>Ｃ１２位</t>
  </si>
  <si>
    <t>Ｂ６位</t>
  </si>
  <si>
    <t>Ｂ５位</t>
  </si>
  <si>
    <t>Ｂ７位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</si>
</sst>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u val="double"/>
      <sz val="2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medium"/>
      <bottom style="thin"/>
    </border>
    <border>
      <left style="thin"/>
      <right style="double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double"/>
      <right style="hair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double"/>
      <right style="hair"/>
      <top style="hair"/>
      <bottom style="medium"/>
    </border>
    <border>
      <left style="thin"/>
      <right style="double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8" fontId="0" fillId="0" borderId="0" xfId="17" applyAlignment="1">
      <alignment horizontal="center" shrinkToFit="1"/>
    </xf>
    <xf numFmtId="38" fontId="0" fillId="0" borderId="0" xfId="17" applyBorder="1" applyAlignment="1">
      <alignment shrinkToFit="1"/>
    </xf>
    <xf numFmtId="38" fontId="0" fillId="0" borderId="0" xfId="17" applyAlignment="1">
      <alignment shrinkToFit="1"/>
    </xf>
    <xf numFmtId="38" fontId="0" fillId="0" borderId="1" xfId="17" applyFont="1" applyBorder="1" applyAlignment="1">
      <alignment horizontal="right"/>
    </xf>
    <xf numFmtId="38" fontId="6" fillId="0" borderId="0" xfId="17" applyFont="1" applyBorder="1" applyAlignment="1">
      <alignment horizontal="center" shrinkToFit="1"/>
    </xf>
    <xf numFmtId="38" fontId="4" fillId="0" borderId="0" xfId="17" applyFont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0" borderId="4" xfId="0" applyBorder="1" applyAlignment="1">
      <alignment shrinkToFit="1"/>
    </xf>
    <xf numFmtId="38" fontId="0" fillId="0" borderId="5" xfId="17" applyFont="1" applyBorder="1" applyAlignment="1">
      <alignment shrinkToFit="1"/>
    </xf>
    <xf numFmtId="38" fontId="0" fillId="0" borderId="6" xfId="17" applyFont="1" applyBorder="1" applyAlignment="1">
      <alignment shrinkToFit="1"/>
    </xf>
    <xf numFmtId="38" fontId="0" fillId="0" borderId="7" xfId="17" applyFont="1" applyBorder="1" applyAlignment="1">
      <alignment shrinkToFit="1"/>
    </xf>
    <xf numFmtId="38" fontId="4" fillId="0" borderId="0" xfId="17" applyFont="1" applyAlignment="1">
      <alignment shrinkToFit="1"/>
    </xf>
    <xf numFmtId="38" fontId="0" fillId="0" borderId="8" xfId="17" applyFont="1" applyBorder="1" applyAlignment="1">
      <alignment horizontal="right"/>
    </xf>
    <xf numFmtId="38" fontId="0" fillId="0" borderId="4" xfId="17" applyFont="1" applyBorder="1" applyAlignment="1">
      <alignment horizontal="right"/>
    </xf>
    <xf numFmtId="38" fontId="0" fillId="0" borderId="9" xfId="17" applyFont="1" applyBorder="1" applyAlignment="1">
      <alignment horizontal="right"/>
    </xf>
    <xf numFmtId="38" fontId="5" fillId="0" borderId="0" xfId="17" applyFont="1" applyBorder="1" applyAlignment="1">
      <alignment/>
    </xf>
    <xf numFmtId="38" fontId="0" fillId="0" borderId="0" xfId="17" applyBorder="1" applyAlignment="1">
      <alignment/>
    </xf>
    <xf numFmtId="38" fontId="0" fillId="0" borderId="0" xfId="17" applyAlignment="1">
      <alignment/>
    </xf>
    <xf numFmtId="38" fontId="4" fillId="0" borderId="0" xfId="17" applyFont="1" applyAlignment="1">
      <alignment/>
    </xf>
    <xf numFmtId="38" fontId="0" fillId="0" borderId="0" xfId="17" applyFont="1" applyAlignment="1">
      <alignment/>
    </xf>
    <xf numFmtId="38" fontId="4" fillId="0" borderId="0" xfId="17" applyFont="1" applyBorder="1" applyAlignment="1">
      <alignment/>
    </xf>
    <xf numFmtId="38" fontId="0" fillId="0" borderId="10" xfId="17" applyFont="1" applyBorder="1" applyAlignment="1">
      <alignment horizontal="center" shrinkToFit="1"/>
    </xf>
    <xf numFmtId="38" fontId="0" fillId="0" borderId="11" xfId="17" applyBorder="1" applyAlignment="1">
      <alignment horizontal="center" shrinkToFit="1"/>
    </xf>
    <xf numFmtId="38" fontId="0" fillId="0" borderId="11" xfId="17" applyFont="1" applyBorder="1" applyAlignment="1">
      <alignment horizontal="center" shrinkToFit="1"/>
    </xf>
    <xf numFmtId="38" fontId="0" fillId="0" borderId="12" xfId="17" applyBorder="1" applyAlignment="1">
      <alignment horizontal="center" shrinkToFit="1"/>
    </xf>
    <xf numFmtId="38" fontId="0" fillId="0" borderId="13" xfId="17" applyFont="1" applyBorder="1" applyAlignment="1">
      <alignment horizontal="center" wrapText="1" shrinkToFit="1"/>
    </xf>
    <xf numFmtId="38" fontId="0" fillId="0" borderId="11" xfId="17" applyFont="1" applyBorder="1" applyAlignment="1">
      <alignment horizontal="center" wrapText="1" shrinkToFit="1"/>
    </xf>
    <xf numFmtId="38" fontId="0" fillId="0" borderId="14" xfId="17" applyBorder="1" applyAlignment="1">
      <alignment horizontal="center" shrinkToFit="1"/>
    </xf>
    <xf numFmtId="38" fontId="0" fillId="0" borderId="15" xfId="17" applyFont="1" applyBorder="1" applyAlignment="1">
      <alignment horizontal="center" wrapText="1" shrinkToFit="1"/>
    </xf>
    <xf numFmtId="38" fontId="0" fillId="0" borderId="14" xfId="17" applyFont="1" applyBorder="1" applyAlignment="1">
      <alignment horizontal="center" shrinkToFit="1"/>
    </xf>
    <xf numFmtId="38" fontId="0" fillId="0" borderId="16" xfId="17" applyBorder="1" applyAlignment="1">
      <alignment horizontal="center" shrinkToFit="1"/>
    </xf>
    <xf numFmtId="38" fontId="0" fillId="0" borderId="15" xfId="17" applyFont="1" applyBorder="1" applyAlignment="1">
      <alignment horizontal="center" shrinkToFit="1"/>
    </xf>
    <xf numFmtId="38" fontId="0" fillId="0" borderId="13" xfId="17" applyFont="1" applyBorder="1" applyAlignment="1">
      <alignment horizontal="center" shrinkToFit="1"/>
    </xf>
    <xf numFmtId="38" fontId="0" fillId="0" borderId="15" xfId="17" applyBorder="1" applyAlignment="1">
      <alignment horizontal="center" shrinkToFit="1"/>
    </xf>
    <xf numFmtId="38" fontId="0" fillId="0" borderId="13" xfId="17" applyBorder="1" applyAlignment="1">
      <alignment horizontal="center" shrinkToFit="1"/>
    </xf>
    <xf numFmtId="38" fontId="0" fillId="0" borderId="17" xfId="17" applyFont="1" applyBorder="1" applyAlignment="1">
      <alignment horizontal="center" shrinkToFit="1"/>
    </xf>
    <xf numFmtId="38" fontId="0" fillId="0" borderId="18" xfId="17" applyBorder="1" applyAlignment="1">
      <alignment horizontal="center" shrinkToFit="1"/>
    </xf>
    <xf numFmtId="38" fontId="0" fillId="0" borderId="19" xfId="17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shrinkToFit="1"/>
    </xf>
    <xf numFmtId="38" fontId="0" fillId="0" borderId="20" xfId="17" applyBorder="1" applyAlignment="1">
      <alignment/>
    </xf>
    <xf numFmtId="38" fontId="0" fillId="0" borderId="1" xfId="17" applyBorder="1" applyAlignment="1">
      <alignment/>
    </xf>
    <xf numFmtId="38" fontId="0" fillId="0" borderId="21" xfId="17" applyBorder="1" applyAlignment="1">
      <alignment/>
    </xf>
    <xf numFmtId="38" fontId="0" fillId="0" borderId="22" xfId="17" applyBorder="1" applyAlignment="1">
      <alignment/>
    </xf>
    <xf numFmtId="38" fontId="0" fillId="0" borderId="23" xfId="17" applyBorder="1" applyAlignment="1">
      <alignment/>
    </xf>
    <xf numFmtId="38" fontId="0" fillId="0" borderId="24" xfId="17" applyBorder="1" applyAlignment="1">
      <alignment/>
    </xf>
    <xf numFmtId="38" fontId="0" fillId="0" borderId="25" xfId="17" applyFont="1" applyBorder="1" applyAlignment="1">
      <alignment/>
    </xf>
    <xf numFmtId="38" fontId="0" fillId="0" borderId="26" xfId="17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shrinkToFit="1"/>
    </xf>
    <xf numFmtId="38" fontId="0" fillId="0" borderId="27" xfId="17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shrinkToFit="1"/>
    </xf>
    <xf numFmtId="38" fontId="0" fillId="0" borderId="4" xfId="17" applyBorder="1" applyAlignment="1">
      <alignment/>
    </xf>
    <xf numFmtId="38" fontId="0" fillId="0" borderId="12" xfId="17" applyFont="1" applyBorder="1" applyAlignment="1">
      <alignment horizontal="center" wrapText="1" shrinkToFit="1"/>
    </xf>
    <xf numFmtId="38" fontId="0" fillId="0" borderId="28" xfId="17" applyFont="1" applyBorder="1" applyAlignment="1">
      <alignment horizontal="right"/>
    </xf>
    <xf numFmtId="38" fontId="0" fillId="0" borderId="29" xfId="17" applyFont="1" applyBorder="1" applyAlignment="1">
      <alignment horizontal="right"/>
    </xf>
    <xf numFmtId="38" fontId="0" fillId="0" borderId="30" xfId="17" applyFont="1" applyBorder="1" applyAlignment="1">
      <alignment horizontal="right"/>
    </xf>
    <xf numFmtId="38" fontId="0" fillId="0" borderId="22" xfId="17" applyFont="1" applyBorder="1" applyAlignment="1">
      <alignment/>
    </xf>
    <xf numFmtId="38" fontId="0" fillId="0" borderId="21" xfId="17" applyFont="1" applyBorder="1" applyAlignment="1">
      <alignment horizontal="right"/>
    </xf>
    <xf numFmtId="38" fontId="0" fillId="0" borderId="23" xfId="17" applyBorder="1" applyAlignment="1">
      <alignment horizontal="right"/>
    </xf>
    <xf numFmtId="38" fontId="0" fillId="0" borderId="22" xfId="17" applyFont="1" applyBorder="1" applyAlignment="1">
      <alignment horizontal="right"/>
    </xf>
    <xf numFmtId="38" fontId="0" fillId="0" borderId="20" xfId="17" applyFont="1" applyBorder="1" applyAlignment="1">
      <alignment horizontal="right"/>
    </xf>
    <xf numFmtId="38" fontId="0" fillId="0" borderId="31" xfId="17" applyFont="1" applyBorder="1" applyAlignment="1">
      <alignment horizontal="right"/>
    </xf>
    <xf numFmtId="38" fontId="0" fillId="0" borderId="32" xfId="17" applyBorder="1" applyAlignment="1">
      <alignment horizontal="right"/>
    </xf>
    <xf numFmtId="38" fontId="0" fillId="0" borderId="33" xfId="17" applyBorder="1" applyAlignment="1">
      <alignment horizontal="right"/>
    </xf>
    <xf numFmtId="38" fontId="0" fillId="0" borderId="32" xfId="17" applyFont="1" applyBorder="1" applyAlignment="1">
      <alignment horizontal="right"/>
    </xf>
    <xf numFmtId="38" fontId="0" fillId="0" borderId="25" xfId="17" applyFont="1" applyBorder="1" applyAlignment="1">
      <alignment horizontal="right"/>
    </xf>
    <xf numFmtId="38" fontId="0" fillId="0" borderId="24" xfId="17" applyFont="1" applyBorder="1" applyAlignment="1">
      <alignment horizontal="right"/>
    </xf>
    <xf numFmtId="38" fontId="0" fillId="0" borderId="34" xfId="17" applyFont="1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22" xfId="17" applyFont="1" applyBorder="1" applyAlignment="1">
      <alignment horizontal="center"/>
    </xf>
    <xf numFmtId="38" fontId="0" fillId="0" borderId="32" xfId="17" applyFont="1" applyBorder="1" applyAlignment="1">
      <alignment horizontal="center"/>
    </xf>
    <xf numFmtId="38" fontId="0" fillId="0" borderId="24" xfId="17" applyFont="1" applyBorder="1" applyAlignment="1">
      <alignment/>
    </xf>
    <xf numFmtId="38" fontId="6" fillId="0" borderId="0" xfId="17" applyFont="1" applyBorder="1" applyAlignment="1">
      <alignment horizontal="center" shrinkToFit="1"/>
    </xf>
    <xf numFmtId="0" fontId="0" fillId="0" borderId="0" xfId="17" applyNumberFormat="1" applyBorder="1" applyAlignment="1">
      <alignment horizontal="center"/>
    </xf>
    <xf numFmtId="38" fontId="4" fillId="0" borderId="0" xfId="17" applyFont="1" applyAlignment="1">
      <alignment horizontal="lef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1943100</xdr:colOff>
      <xdr:row>9</xdr:row>
      <xdr:rowOff>371475</xdr:rowOff>
    </xdr:from>
    <xdr:to>
      <xdr:col>8</xdr:col>
      <xdr:colOff>2057400</xdr:colOff>
      <xdr:row>9</xdr:row>
      <xdr:rowOff>495300</xdr:rowOff>
    </xdr:to>
    <xdr:sp>
      <xdr:nvSpPr>
        <xdr:cNvPr id="1" name="AutoShape 2"/>
        <xdr:cNvSpPr>
          <a:spLocks/>
        </xdr:cNvSpPr>
      </xdr:nvSpPr>
      <xdr:spPr>
        <a:xfrm>
          <a:off x="9448800" y="3905250"/>
          <a:ext cx="114300" cy="1238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20" customWidth="1"/>
    <col min="2" max="2" width="4.875" style="20" customWidth="1"/>
    <col min="3" max="3" width="11.875" style="3" customWidth="1"/>
    <col min="4" max="4" width="23.75390625" style="3" customWidth="1"/>
    <col min="5" max="6" width="11.875" style="3" customWidth="1"/>
    <col min="7" max="7" width="24.25390625" style="3" customWidth="1"/>
    <col min="8" max="8" width="6.625" style="3" customWidth="1"/>
    <col min="9" max="9" width="35.75390625" style="3" customWidth="1"/>
    <col min="10" max="17" width="6.625" style="20" customWidth="1"/>
    <col min="18" max="18" width="9.00390625" style="20" customWidth="1"/>
    <col min="19" max="20" width="6.625" style="20" customWidth="1"/>
    <col min="21" max="21" width="9.00390625" style="20" customWidth="1"/>
    <col min="22" max="22" width="7.25390625" style="20" customWidth="1"/>
    <col min="23" max="16384" width="9.00390625" style="20" customWidth="1"/>
  </cols>
  <sheetData>
    <row r="1" spans="1:25" ht="23.25" customHeight="1">
      <c r="A1" s="18" t="s">
        <v>160</v>
      </c>
      <c r="B1" s="19"/>
      <c r="C1" s="2"/>
      <c r="D1" s="2"/>
      <c r="E1" s="2"/>
      <c r="F1" s="2"/>
      <c r="G1" s="2"/>
      <c r="H1" s="2"/>
      <c r="I1" s="2"/>
      <c r="J1" s="80"/>
      <c r="K1" s="80"/>
      <c r="L1" s="80"/>
      <c r="M1" s="80"/>
      <c r="N1" s="80"/>
      <c r="O1" s="5"/>
      <c r="P1" s="5"/>
      <c r="Q1" s="5"/>
      <c r="R1" s="5"/>
      <c r="S1" s="19"/>
      <c r="T1" s="81"/>
      <c r="U1" s="81"/>
      <c r="X1" s="21"/>
      <c r="Y1" s="21"/>
    </row>
    <row r="2" spans="1:25" ht="16.5" customHeight="1" thickBot="1">
      <c r="A2" s="18"/>
      <c r="B2" s="19"/>
      <c r="C2" s="2"/>
      <c r="D2" s="2"/>
      <c r="E2" s="2"/>
      <c r="F2" s="6"/>
      <c r="G2" s="2"/>
      <c r="H2" s="2"/>
      <c r="I2" s="2"/>
      <c r="J2" s="80" t="s">
        <v>13</v>
      </c>
      <c r="K2" s="80"/>
      <c r="L2" s="80"/>
      <c r="M2" s="80"/>
      <c r="N2" s="80"/>
      <c r="O2" s="80"/>
      <c r="P2" s="80"/>
      <c r="Q2" s="80"/>
      <c r="R2" s="80"/>
      <c r="S2" s="19"/>
      <c r="T2" s="19"/>
      <c r="U2" s="19"/>
      <c r="X2" s="21"/>
      <c r="Y2" s="22"/>
    </row>
    <row r="3" spans="1:25" ht="9.75" customHeight="1" hidden="1" thickBot="1">
      <c r="A3" s="23"/>
      <c r="B3" s="19"/>
      <c r="C3" s="2"/>
      <c r="D3" s="2"/>
      <c r="E3" s="2"/>
      <c r="F3" s="2"/>
      <c r="G3" s="2"/>
      <c r="H3" s="2"/>
      <c r="I3" s="2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X3" s="21"/>
      <c r="Y3" s="21"/>
    </row>
    <row r="4" spans="1:28" s="1" customFormat="1" ht="39.75" customHeight="1">
      <c r="A4" s="24" t="s">
        <v>9</v>
      </c>
      <c r="B4" s="25" t="s">
        <v>0</v>
      </c>
      <c r="C4" s="26" t="s">
        <v>7</v>
      </c>
      <c r="D4" s="26" t="s">
        <v>10</v>
      </c>
      <c r="E4" s="26" t="s">
        <v>19</v>
      </c>
      <c r="F4" s="26" t="s">
        <v>8</v>
      </c>
      <c r="G4" s="26" t="s">
        <v>10</v>
      </c>
      <c r="H4" s="26" t="s">
        <v>19</v>
      </c>
      <c r="I4" s="27" t="s">
        <v>1</v>
      </c>
      <c r="J4" s="28" t="s">
        <v>168</v>
      </c>
      <c r="K4" s="29" t="s">
        <v>153</v>
      </c>
      <c r="L4" s="29" t="s">
        <v>154</v>
      </c>
      <c r="M4" s="29" t="s">
        <v>155</v>
      </c>
      <c r="N4" s="29" t="s">
        <v>156</v>
      </c>
      <c r="O4" s="31" t="s">
        <v>157</v>
      </c>
      <c r="P4" s="29" t="s">
        <v>167</v>
      </c>
      <c r="Q4" s="60" t="s">
        <v>158</v>
      </c>
      <c r="R4" s="30" t="s">
        <v>2</v>
      </c>
      <c r="S4" s="29" t="s">
        <v>159</v>
      </c>
      <c r="T4" s="31" t="s">
        <v>16</v>
      </c>
      <c r="U4" s="32" t="s">
        <v>14</v>
      </c>
      <c r="V4" s="33" t="s">
        <v>4</v>
      </c>
      <c r="W4" s="34" t="s">
        <v>15</v>
      </c>
      <c r="X4" s="35" t="s">
        <v>11</v>
      </c>
      <c r="Y4" s="36" t="s">
        <v>5</v>
      </c>
      <c r="Z4" s="37" t="s">
        <v>3</v>
      </c>
      <c r="AA4" s="38" t="s">
        <v>12</v>
      </c>
      <c r="AB4" s="39" t="s">
        <v>6</v>
      </c>
    </row>
    <row r="5" spans="1:28" ht="39.75" customHeight="1">
      <c r="A5" s="40">
        <v>1</v>
      </c>
      <c r="B5" s="41" t="s">
        <v>20</v>
      </c>
      <c r="C5" s="42" t="s">
        <v>21</v>
      </c>
      <c r="D5" s="43" t="s">
        <v>161</v>
      </c>
      <c r="E5" s="43" t="s">
        <v>22</v>
      </c>
      <c r="F5" s="7" t="s">
        <v>23</v>
      </c>
      <c r="G5" s="43" t="s">
        <v>161</v>
      </c>
      <c r="H5" s="41" t="s">
        <v>24</v>
      </c>
      <c r="I5" s="11" t="s">
        <v>60</v>
      </c>
      <c r="J5" s="44">
        <v>0</v>
      </c>
      <c r="K5" s="4">
        <v>121</v>
      </c>
      <c r="L5" s="45">
        <v>160</v>
      </c>
      <c r="M5" s="45">
        <v>241</v>
      </c>
      <c r="N5" s="4">
        <v>244</v>
      </c>
      <c r="O5" s="15">
        <v>166</v>
      </c>
      <c r="P5" s="4">
        <v>0</v>
      </c>
      <c r="Q5" s="61">
        <v>288</v>
      </c>
      <c r="R5" s="46">
        <f>SUM(J5:Q5)</f>
        <v>1220</v>
      </c>
      <c r="S5" s="77" t="s">
        <v>175</v>
      </c>
      <c r="T5" s="47">
        <v>282</v>
      </c>
      <c r="U5" s="46">
        <f>SUM(S5:T5)</f>
        <v>282</v>
      </c>
      <c r="V5" s="48"/>
      <c r="W5" s="47">
        <f>R5+U5+V5</f>
        <v>1502</v>
      </c>
      <c r="X5" s="44">
        <f>J5+P5+V5</f>
        <v>0</v>
      </c>
      <c r="Y5" s="64" t="s">
        <v>172</v>
      </c>
      <c r="Z5" s="44">
        <f>K5+L5+M5+N5+O5+Q5+T5</f>
        <v>1502</v>
      </c>
      <c r="AA5" s="79" t="s">
        <v>172</v>
      </c>
      <c r="AB5" s="50" t="s">
        <v>179</v>
      </c>
    </row>
    <row r="6" spans="1:28" ht="39.75" customHeight="1">
      <c r="A6" s="51">
        <v>2</v>
      </c>
      <c r="B6" s="52" t="s">
        <v>25</v>
      </c>
      <c r="C6" s="53" t="s">
        <v>37</v>
      </c>
      <c r="D6" s="54" t="s">
        <v>162</v>
      </c>
      <c r="E6" s="54" t="s">
        <v>28</v>
      </c>
      <c r="F6" s="8" t="s">
        <v>163</v>
      </c>
      <c r="G6" s="54" t="s">
        <v>164</v>
      </c>
      <c r="H6" s="52" t="s">
        <v>36</v>
      </c>
      <c r="I6" s="12" t="s">
        <v>68</v>
      </c>
      <c r="J6" s="44">
        <v>1</v>
      </c>
      <c r="K6" s="4">
        <v>120</v>
      </c>
      <c r="L6" s="45">
        <v>157</v>
      </c>
      <c r="M6" s="45">
        <v>236</v>
      </c>
      <c r="N6" s="4">
        <v>254</v>
      </c>
      <c r="O6" s="15">
        <v>176</v>
      </c>
      <c r="P6" s="4">
        <v>68</v>
      </c>
      <c r="Q6" s="61">
        <v>292</v>
      </c>
      <c r="R6" s="46">
        <f aca="true" t="shared" si="0" ref="R6:R29">SUM(J6:Q6)</f>
        <v>1304</v>
      </c>
      <c r="S6" s="77" t="s">
        <v>176</v>
      </c>
      <c r="T6" s="47">
        <v>287</v>
      </c>
      <c r="U6" s="46">
        <f aca="true" t="shared" si="1" ref="U6:U29">SUM(S6:T6)</f>
        <v>287</v>
      </c>
      <c r="V6" s="48"/>
      <c r="W6" s="47">
        <f aca="true" t="shared" si="2" ref="W6:W29">R6+U6+V6</f>
        <v>1591</v>
      </c>
      <c r="X6" s="44">
        <f aca="true" t="shared" si="3" ref="X6:X29">J6+P6+V6</f>
        <v>69</v>
      </c>
      <c r="Y6" s="47"/>
      <c r="Z6" s="44">
        <f>K6+L6+M6+N6+O6+Q6+T6</f>
        <v>1522</v>
      </c>
      <c r="AA6" s="49"/>
      <c r="AB6" s="50" t="s">
        <v>194</v>
      </c>
    </row>
    <row r="7" spans="1:28" ht="39.75" customHeight="1">
      <c r="A7" s="51">
        <v>3</v>
      </c>
      <c r="B7" s="52" t="s">
        <v>25</v>
      </c>
      <c r="C7" s="53" t="s">
        <v>69</v>
      </c>
      <c r="D7" s="54" t="s">
        <v>70</v>
      </c>
      <c r="E7" s="54" t="s">
        <v>35</v>
      </c>
      <c r="F7" s="8" t="s">
        <v>71</v>
      </c>
      <c r="G7" s="54" t="s">
        <v>72</v>
      </c>
      <c r="H7" s="52" t="s">
        <v>28</v>
      </c>
      <c r="I7" s="12" t="s">
        <v>73</v>
      </c>
      <c r="J7" s="44">
        <v>1</v>
      </c>
      <c r="K7" s="4">
        <v>120</v>
      </c>
      <c r="L7" s="45">
        <v>160</v>
      </c>
      <c r="M7" s="45">
        <v>237</v>
      </c>
      <c r="N7" s="4">
        <v>241</v>
      </c>
      <c r="O7" s="15">
        <v>160</v>
      </c>
      <c r="P7" s="4">
        <v>2</v>
      </c>
      <c r="Q7" s="61">
        <v>300</v>
      </c>
      <c r="R7" s="46">
        <f t="shared" si="0"/>
        <v>1221</v>
      </c>
      <c r="S7" s="77" t="s">
        <v>176</v>
      </c>
      <c r="T7" s="47">
        <v>296</v>
      </c>
      <c r="U7" s="46">
        <f t="shared" si="1"/>
        <v>296</v>
      </c>
      <c r="V7" s="48"/>
      <c r="W7" s="47">
        <f t="shared" si="2"/>
        <v>1517</v>
      </c>
      <c r="X7" s="44">
        <f t="shared" si="3"/>
        <v>3</v>
      </c>
      <c r="Y7" s="47"/>
      <c r="Z7" s="44">
        <f aca="true" t="shared" si="4" ref="Z7:Z15">K7+L7+M7+N7+O7+Q7+T7</f>
        <v>1514</v>
      </c>
      <c r="AA7" s="49"/>
      <c r="AB7" s="50" t="s">
        <v>181</v>
      </c>
    </row>
    <row r="8" spans="1:28" ht="39.75" customHeight="1">
      <c r="A8" s="51">
        <v>4</v>
      </c>
      <c r="B8" s="52" t="s">
        <v>25</v>
      </c>
      <c r="C8" s="53" t="s">
        <v>26</v>
      </c>
      <c r="D8" s="54" t="s">
        <v>27</v>
      </c>
      <c r="E8" s="54" t="s">
        <v>28</v>
      </c>
      <c r="F8" s="8" t="s">
        <v>29</v>
      </c>
      <c r="G8" s="54" t="s">
        <v>30</v>
      </c>
      <c r="H8" s="52" t="s">
        <v>28</v>
      </c>
      <c r="I8" s="12" t="s">
        <v>74</v>
      </c>
      <c r="J8" s="44">
        <v>1</v>
      </c>
      <c r="K8" s="4">
        <v>126</v>
      </c>
      <c r="L8" s="45">
        <v>169</v>
      </c>
      <c r="M8" s="45">
        <v>244</v>
      </c>
      <c r="N8" s="4">
        <v>248</v>
      </c>
      <c r="O8" s="15">
        <v>170</v>
      </c>
      <c r="P8" s="4">
        <v>1</v>
      </c>
      <c r="Q8" s="61">
        <v>290</v>
      </c>
      <c r="R8" s="46">
        <f t="shared" si="0"/>
        <v>1249</v>
      </c>
      <c r="S8" s="77" t="s">
        <v>176</v>
      </c>
      <c r="T8" s="47">
        <v>299</v>
      </c>
      <c r="U8" s="46">
        <f t="shared" si="1"/>
        <v>299</v>
      </c>
      <c r="V8" s="48"/>
      <c r="W8" s="47">
        <f t="shared" si="2"/>
        <v>1548</v>
      </c>
      <c r="X8" s="44">
        <f t="shared" si="3"/>
        <v>2</v>
      </c>
      <c r="Y8" s="47"/>
      <c r="Z8" s="44">
        <f t="shared" si="4"/>
        <v>1546</v>
      </c>
      <c r="AA8" s="49"/>
      <c r="AB8" s="50" t="s">
        <v>191</v>
      </c>
    </row>
    <row r="9" spans="1:28" ht="39.75" customHeight="1">
      <c r="A9" s="51">
        <v>5</v>
      </c>
      <c r="B9" s="52" t="s">
        <v>25</v>
      </c>
      <c r="C9" s="53" t="s">
        <v>41</v>
      </c>
      <c r="D9" s="54" t="s">
        <v>75</v>
      </c>
      <c r="E9" s="54" t="s">
        <v>42</v>
      </c>
      <c r="F9" s="8" t="s">
        <v>76</v>
      </c>
      <c r="G9" s="54" t="s">
        <v>75</v>
      </c>
      <c r="H9" s="52" t="s">
        <v>42</v>
      </c>
      <c r="I9" s="12" t="s">
        <v>77</v>
      </c>
      <c r="J9" s="44">
        <v>1</v>
      </c>
      <c r="K9" s="4">
        <v>124</v>
      </c>
      <c r="L9" s="45">
        <v>166</v>
      </c>
      <c r="M9" s="45">
        <v>245</v>
      </c>
      <c r="N9" s="4">
        <v>255</v>
      </c>
      <c r="O9" s="15">
        <v>171</v>
      </c>
      <c r="P9" s="4">
        <v>2</v>
      </c>
      <c r="Q9" s="61">
        <v>297</v>
      </c>
      <c r="R9" s="46">
        <f t="shared" si="0"/>
        <v>1261</v>
      </c>
      <c r="S9" s="77" t="s">
        <v>176</v>
      </c>
      <c r="T9" s="47">
        <v>301</v>
      </c>
      <c r="U9" s="46">
        <f t="shared" si="1"/>
        <v>301</v>
      </c>
      <c r="V9" s="48"/>
      <c r="W9" s="47">
        <f t="shared" si="2"/>
        <v>1562</v>
      </c>
      <c r="X9" s="44">
        <f t="shared" si="3"/>
        <v>3</v>
      </c>
      <c r="Y9" s="47"/>
      <c r="Z9" s="44">
        <f t="shared" si="4"/>
        <v>1559</v>
      </c>
      <c r="AA9" s="49"/>
      <c r="AB9" s="50" t="s">
        <v>182</v>
      </c>
    </row>
    <row r="10" spans="1:28" ht="39.75" customHeight="1">
      <c r="A10" s="51">
        <v>6</v>
      </c>
      <c r="B10" s="52" t="s">
        <v>25</v>
      </c>
      <c r="C10" s="53" t="s">
        <v>78</v>
      </c>
      <c r="D10" s="54" t="s">
        <v>79</v>
      </c>
      <c r="E10" s="54" t="s">
        <v>28</v>
      </c>
      <c r="F10" s="8" t="s">
        <v>80</v>
      </c>
      <c r="G10" s="54" t="s">
        <v>81</v>
      </c>
      <c r="H10" s="52" t="s">
        <v>82</v>
      </c>
      <c r="I10" s="12" t="s">
        <v>83</v>
      </c>
      <c r="J10" s="44">
        <v>0</v>
      </c>
      <c r="K10" s="4">
        <v>127</v>
      </c>
      <c r="L10" s="45">
        <v>173</v>
      </c>
      <c r="M10" s="45">
        <v>249</v>
      </c>
      <c r="N10" s="4">
        <v>266</v>
      </c>
      <c r="O10" s="15">
        <v>171</v>
      </c>
      <c r="P10" s="4">
        <v>0</v>
      </c>
      <c r="Q10" s="61">
        <v>299</v>
      </c>
      <c r="R10" s="46">
        <f t="shared" si="0"/>
        <v>1285</v>
      </c>
      <c r="S10" s="77" t="s">
        <v>176</v>
      </c>
      <c r="T10" s="47">
        <v>305</v>
      </c>
      <c r="U10" s="46">
        <f t="shared" si="1"/>
        <v>305</v>
      </c>
      <c r="V10" s="48"/>
      <c r="W10" s="47">
        <f t="shared" si="2"/>
        <v>1590</v>
      </c>
      <c r="X10" s="44">
        <f t="shared" si="3"/>
        <v>0</v>
      </c>
      <c r="Y10" s="64" t="s">
        <v>172</v>
      </c>
      <c r="Z10" s="44">
        <f t="shared" si="4"/>
        <v>1590</v>
      </c>
      <c r="AA10" s="49"/>
      <c r="AB10" s="50" t="s">
        <v>192</v>
      </c>
    </row>
    <row r="11" spans="1:28" ht="39.75" customHeight="1">
      <c r="A11" s="51">
        <v>7</v>
      </c>
      <c r="B11" s="52" t="s">
        <v>25</v>
      </c>
      <c r="C11" s="53" t="s">
        <v>43</v>
      </c>
      <c r="D11" s="54" t="s">
        <v>44</v>
      </c>
      <c r="E11" s="54" t="s">
        <v>28</v>
      </c>
      <c r="F11" s="8" t="s">
        <v>85</v>
      </c>
      <c r="G11" s="54" t="s">
        <v>86</v>
      </c>
      <c r="H11" s="52" t="s">
        <v>38</v>
      </c>
      <c r="I11" s="12" t="s">
        <v>84</v>
      </c>
      <c r="J11" s="44">
        <v>1</v>
      </c>
      <c r="K11" s="4">
        <v>126</v>
      </c>
      <c r="L11" s="45">
        <v>166</v>
      </c>
      <c r="M11" s="45">
        <v>241</v>
      </c>
      <c r="N11" s="4">
        <v>247</v>
      </c>
      <c r="O11" s="15">
        <v>167</v>
      </c>
      <c r="P11" s="4">
        <v>6</v>
      </c>
      <c r="Q11" s="61">
        <v>295</v>
      </c>
      <c r="R11" s="46">
        <f t="shared" si="0"/>
        <v>1249</v>
      </c>
      <c r="S11" s="77" t="s">
        <v>176</v>
      </c>
      <c r="T11" s="47">
        <v>297</v>
      </c>
      <c r="U11" s="46">
        <f t="shared" si="1"/>
        <v>297</v>
      </c>
      <c r="V11" s="48"/>
      <c r="W11" s="47">
        <f t="shared" si="2"/>
        <v>1546</v>
      </c>
      <c r="X11" s="44">
        <f t="shared" si="3"/>
        <v>7</v>
      </c>
      <c r="Y11" s="47"/>
      <c r="Z11" s="44">
        <f t="shared" si="4"/>
        <v>1539</v>
      </c>
      <c r="AA11" s="49"/>
      <c r="AB11" s="50" t="s">
        <v>180</v>
      </c>
    </row>
    <row r="12" spans="1:28" ht="39.75" customHeight="1">
      <c r="A12" s="51">
        <v>8</v>
      </c>
      <c r="B12" s="52" t="s">
        <v>25</v>
      </c>
      <c r="C12" s="53" t="s">
        <v>39</v>
      </c>
      <c r="D12" s="54" t="s">
        <v>87</v>
      </c>
      <c r="E12" s="54" t="s">
        <v>31</v>
      </c>
      <c r="F12" s="8" t="s">
        <v>88</v>
      </c>
      <c r="G12" s="54" t="s">
        <v>40</v>
      </c>
      <c r="H12" s="52" t="s">
        <v>28</v>
      </c>
      <c r="I12" s="12" t="s">
        <v>61</v>
      </c>
      <c r="J12" s="44">
        <v>2</v>
      </c>
      <c r="K12" s="4">
        <v>128</v>
      </c>
      <c r="L12" s="45">
        <v>172</v>
      </c>
      <c r="M12" s="45">
        <v>250</v>
      </c>
      <c r="N12" s="4">
        <v>251</v>
      </c>
      <c r="O12" s="15">
        <v>171</v>
      </c>
      <c r="P12" s="4">
        <v>2</v>
      </c>
      <c r="Q12" s="61">
        <v>297</v>
      </c>
      <c r="R12" s="46">
        <f t="shared" si="0"/>
        <v>1273</v>
      </c>
      <c r="S12" s="77" t="s">
        <v>176</v>
      </c>
      <c r="T12" s="47">
        <v>302</v>
      </c>
      <c r="U12" s="46">
        <f t="shared" si="1"/>
        <v>302</v>
      </c>
      <c r="V12" s="48"/>
      <c r="W12" s="47">
        <f t="shared" si="2"/>
        <v>1575</v>
      </c>
      <c r="X12" s="44">
        <f t="shared" si="3"/>
        <v>4</v>
      </c>
      <c r="Y12" s="47"/>
      <c r="Z12" s="44">
        <f t="shared" si="4"/>
        <v>1571</v>
      </c>
      <c r="AA12" s="49"/>
      <c r="AB12" s="50" t="s">
        <v>183</v>
      </c>
    </row>
    <row r="13" spans="1:28" ht="39.75" customHeight="1">
      <c r="A13" s="51">
        <v>9</v>
      </c>
      <c r="B13" s="52" t="s">
        <v>25</v>
      </c>
      <c r="C13" s="53" t="s">
        <v>89</v>
      </c>
      <c r="D13" s="54" t="s">
        <v>90</v>
      </c>
      <c r="E13" s="54" t="s">
        <v>91</v>
      </c>
      <c r="F13" s="8" t="s">
        <v>92</v>
      </c>
      <c r="G13" s="54" t="s">
        <v>93</v>
      </c>
      <c r="H13" s="52" t="s">
        <v>94</v>
      </c>
      <c r="I13" s="12" t="s">
        <v>95</v>
      </c>
      <c r="J13" s="44">
        <v>2</v>
      </c>
      <c r="K13" s="4">
        <v>125</v>
      </c>
      <c r="L13" s="45">
        <v>169</v>
      </c>
      <c r="M13" s="45">
        <v>370</v>
      </c>
      <c r="N13" s="4">
        <v>375</v>
      </c>
      <c r="O13" s="15">
        <v>285</v>
      </c>
      <c r="P13" s="4">
        <v>100</v>
      </c>
      <c r="Q13" s="61">
        <v>408</v>
      </c>
      <c r="R13" s="46">
        <f t="shared" si="0"/>
        <v>1834</v>
      </c>
      <c r="S13" s="77" t="s">
        <v>176</v>
      </c>
      <c r="T13" s="67">
        <v>313</v>
      </c>
      <c r="U13" s="46">
        <f t="shared" si="1"/>
        <v>313</v>
      </c>
      <c r="V13" s="48"/>
      <c r="W13" s="47">
        <f t="shared" si="2"/>
        <v>2147</v>
      </c>
      <c r="X13" s="44">
        <f t="shared" si="3"/>
        <v>102</v>
      </c>
      <c r="Y13" s="67" t="s">
        <v>171</v>
      </c>
      <c r="Z13" s="68" t="s">
        <v>169</v>
      </c>
      <c r="AA13" s="74" t="s">
        <v>171</v>
      </c>
      <c r="AB13" s="73" t="s">
        <v>171</v>
      </c>
    </row>
    <row r="14" spans="1:28" ht="39.75" customHeight="1">
      <c r="A14" s="51">
        <v>10</v>
      </c>
      <c r="B14" s="52" t="s">
        <v>25</v>
      </c>
      <c r="C14" s="53" t="s">
        <v>96</v>
      </c>
      <c r="D14" s="54" t="s">
        <v>97</v>
      </c>
      <c r="E14" s="54" t="s">
        <v>36</v>
      </c>
      <c r="F14" s="8" t="s">
        <v>54</v>
      </c>
      <c r="G14" s="54" t="s">
        <v>30</v>
      </c>
      <c r="H14" s="52" t="s">
        <v>33</v>
      </c>
      <c r="I14" s="12" t="s">
        <v>98</v>
      </c>
      <c r="J14" s="44">
        <v>1</v>
      </c>
      <c r="K14" s="4">
        <v>128</v>
      </c>
      <c r="L14" s="45">
        <v>174</v>
      </c>
      <c r="M14" s="45">
        <v>252</v>
      </c>
      <c r="N14" s="4">
        <v>252</v>
      </c>
      <c r="O14" s="15">
        <v>173</v>
      </c>
      <c r="P14" s="4">
        <v>3</v>
      </c>
      <c r="Q14" s="61">
        <v>299</v>
      </c>
      <c r="R14" s="46">
        <f t="shared" si="0"/>
        <v>1282</v>
      </c>
      <c r="S14" s="77" t="s">
        <v>176</v>
      </c>
      <c r="T14" s="47">
        <v>306</v>
      </c>
      <c r="U14" s="46">
        <f t="shared" si="1"/>
        <v>306</v>
      </c>
      <c r="V14" s="48"/>
      <c r="W14" s="47">
        <f t="shared" si="2"/>
        <v>1588</v>
      </c>
      <c r="X14" s="44">
        <f t="shared" si="3"/>
        <v>4</v>
      </c>
      <c r="Y14" s="47"/>
      <c r="Z14" s="44">
        <f t="shared" si="4"/>
        <v>1584</v>
      </c>
      <c r="AA14" s="49"/>
      <c r="AB14" s="50" t="s">
        <v>193</v>
      </c>
    </row>
    <row r="15" spans="1:28" ht="39.75" customHeight="1">
      <c r="A15" s="51">
        <f>A14+1</f>
        <v>11</v>
      </c>
      <c r="B15" s="52" t="s">
        <v>34</v>
      </c>
      <c r="C15" s="53" t="s">
        <v>165</v>
      </c>
      <c r="D15" s="54" t="s">
        <v>99</v>
      </c>
      <c r="E15" s="54" t="s">
        <v>53</v>
      </c>
      <c r="F15" s="8" t="s">
        <v>100</v>
      </c>
      <c r="G15" s="54" t="s">
        <v>101</v>
      </c>
      <c r="H15" s="52" t="s">
        <v>53</v>
      </c>
      <c r="I15" s="12" t="s">
        <v>102</v>
      </c>
      <c r="J15" s="44">
        <v>1</v>
      </c>
      <c r="K15" s="4">
        <v>129</v>
      </c>
      <c r="L15" s="45">
        <v>173</v>
      </c>
      <c r="M15" s="45">
        <v>249</v>
      </c>
      <c r="N15" s="4">
        <v>252</v>
      </c>
      <c r="O15" s="15">
        <v>172</v>
      </c>
      <c r="P15" s="4">
        <v>332</v>
      </c>
      <c r="Q15" s="61">
        <v>301</v>
      </c>
      <c r="R15" s="46">
        <f t="shared" si="0"/>
        <v>1609</v>
      </c>
      <c r="S15" s="77" t="s">
        <v>176</v>
      </c>
      <c r="T15" s="47">
        <v>316</v>
      </c>
      <c r="U15" s="46">
        <f t="shared" si="1"/>
        <v>316</v>
      </c>
      <c r="V15" s="48"/>
      <c r="W15" s="47">
        <f t="shared" si="2"/>
        <v>1925</v>
      </c>
      <c r="X15" s="44">
        <f t="shared" si="3"/>
        <v>333</v>
      </c>
      <c r="Y15" s="47"/>
      <c r="Z15" s="44">
        <f t="shared" si="4"/>
        <v>1592</v>
      </c>
      <c r="AA15" s="49"/>
      <c r="AB15" s="50" t="s">
        <v>197</v>
      </c>
    </row>
    <row r="16" spans="1:28" ht="39.75" customHeight="1">
      <c r="A16" s="51">
        <v>12</v>
      </c>
      <c r="B16" s="52" t="s">
        <v>103</v>
      </c>
      <c r="C16" s="53" t="s">
        <v>110</v>
      </c>
      <c r="D16" s="54" t="s">
        <v>87</v>
      </c>
      <c r="E16" s="54" t="s">
        <v>28</v>
      </c>
      <c r="F16" s="8" t="s">
        <v>109</v>
      </c>
      <c r="G16" s="54" t="s">
        <v>87</v>
      </c>
      <c r="H16" s="52" t="s">
        <v>28</v>
      </c>
      <c r="I16" s="12" t="s">
        <v>104</v>
      </c>
      <c r="J16" s="44">
        <v>3</v>
      </c>
      <c r="K16" s="4">
        <v>126</v>
      </c>
      <c r="L16" s="4" t="s">
        <v>169</v>
      </c>
      <c r="M16" s="45"/>
      <c r="N16" s="4"/>
      <c r="O16" s="15"/>
      <c r="P16" s="4"/>
      <c r="Q16" s="61"/>
      <c r="R16" s="65" t="s">
        <v>171</v>
      </c>
      <c r="S16" s="77" t="s">
        <v>176</v>
      </c>
      <c r="T16" s="67" t="s">
        <v>178</v>
      </c>
      <c r="U16" s="65" t="s">
        <v>171</v>
      </c>
      <c r="V16" s="66"/>
      <c r="W16" s="67" t="s">
        <v>171</v>
      </c>
      <c r="X16" s="68" t="s">
        <v>169</v>
      </c>
      <c r="Y16" s="67" t="s">
        <v>171</v>
      </c>
      <c r="Z16" s="68" t="s">
        <v>171</v>
      </c>
      <c r="AA16" s="74" t="s">
        <v>171</v>
      </c>
      <c r="AB16" s="73" t="s">
        <v>171</v>
      </c>
    </row>
    <row r="17" spans="1:28" ht="39.75" customHeight="1">
      <c r="A17" s="51">
        <v>13</v>
      </c>
      <c r="B17" s="52" t="s">
        <v>103</v>
      </c>
      <c r="C17" s="53" t="s">
        <v>51</v>
      </c>
      <c r="D17" s="54" t="s">
        <v>105</v>
      </c>
      <c r="E17" s="54" t="s">
        <v>35</v>
      </c>
      <c r="F17" s="8" t="s">
        <v>66</v>
      </c>
      <c r="G17" s="54" t="s">
        <v>52</v>
      </c>
      <c r="H17" s="52" t="s">
        <v>45</v>
      </c>
      <c r="I17" s="12" t="s">
        <v>106</v>
      </c>
      <c r="J17" s="44">
        <v>2</v>
      </c>
      <c r="K17" s="4">
        <v>131</v>
      </c>
      <c r="L17" s="45">
        <v>178</v>
      </c>
      <c r="M17" s="45">
        <v>251</v>
      </c>
      <c r="N17" s="4">
        <v>259</v>
      </c>
      <c r="O17" s="15">
        <v>174</v>
      </c>
      <c r="P17" s="4">
        <v>2</v>
      </c>
      <c r="Q17" s="61">
        <v>292</v>
      </c>
      <c r="R17" s="46">
        <f t="shared" si="0"/>
        <v>1289</v>
      </c>
      <c r="S17" s="77" t="s">
        <v>176</v>
      </c>
      <c r="T17" s="47">
        <v>329</v>
      </c>
      <c r="U17" s="46">
        <f t="shared" si="1"/>
        <v>329</v>
      </c>
      <c r="V17" s="48"/>
      <c r="W17" s="47">
        <f t="shared" si="2"/>
        <v>1618</v>
      </c>
      <c r="X17" s="44">
        <f t="shared" si="3"/>
        <v>4</v>
      </c>
      <c r="Y17" s="47"/>
      <c r="Z17" s="44">
        <f>K17+L17+M17+N17+O17+Q17+T17</f>
        <v>1614</v>
      </c>
      <c r="AA17" s="49"/>
      <c r="AB17" s="50" t="s">
        <v>195</v>
      </c>
    </row>
    <row r="18" spans="1:28" ht="39.75" customHeight="1">
      <c r="A18" s="51">
        <v>14</v>
      </c>
      <c r="B18" s="52" t="s">
        <v>20</v>
      </c>
      <c r="C18" s="53" t="s">
        <v>107</v>
      </c>
      <c r="D18" s="54" t="s">
        <v>108</v>
      </c>
      <c r="E18" s="54" t="s">
        <v>31</v>
      </c>
      <c r="F18" s="8" t="s">
        <v>111</v>
      </c>
      <c r="G18" s="54" t="s">
        <v>108</v>
      </c>
      <c r="H18" s="52" t="s">
        <v>31</v>
      </c>
      <c r="I18" s="12" t="s">
        <v>112</v>
      </c>
      <c r="J18" s="44">
        <v>3</v>
      </c>
      <c r="K18" s="4">
        <v>130</v>
      </c>
      <c r="L18" s="45">
        <v>183</v>
      </c>
      <c r="M18" s="45">
        <v>249</v>
      </c>
      <c r="N18" s="4">
        <v>259</v>
      </c>
      <c r="O18" s="15">
        <v>174</v>
      </c>
      <c r="P18" s="4">
        <v>5</v>
      </c>
      <c r="Q18" s="61">
        <v>305</v>
      </c>
      <c r="R18" s="46">
        <f t="shared" si="0"/>
        <v>1308</v>
      </c>
      <c r="S18" s="77" t="s">
        <v>176</v>
      </c>
      <c r="T18" s="47">
        <v>311</v>
      </c>
      <c r="U18" s="46">
        <f t="shared" si="1"/>
        <v>311</v>
      </c>
      <c r="V18" s="48"/>
      <c r="W18" s="47">
        <f t="shared" si="2"/>
        <v>1619</v>
      </c>
      <c r="X18" s="44">
        <f t="shared" si="3"/>
        <v>8</v>
      </c>
      <c r="Y18" s="47"/>
      <c r="Z18" s="44">
        <f>K18+L18+M18+N18+O18+Q18+T18</f>
        <v>1611</v>
      </c>
      <c r="AA18" s="49"/>
      <c r="AB18" s="50" t="s">
        <v>196</v>
      </c>
    </row>
    <row r="19" spans="1:28" ht="39.75" customHeight="1">
      <c r="A19" s="51">
        <f>A18+1</f>
        <v>15</v>
      </c>
      <c r="B19" s="52" t="s">
        <v>173</v>
      </c>
      <c r="C19" s="53" t="s">
        <v>113</v>
      </c>
      <c r="D19" s="54" t="s">
        <v>115</v>
      </c>
      <c r="E19" s="54" t="s">
        <v>38</v>
      </c>
      <c r="F19" s="9" t="s">
        <v>170</v>
      </c>
      <c r="G19" s="54" t="s">
        <v>115</v>
      </c>
      <c r="H19" s="52" t="s">
        <v>38</v>
      </c>
      <c r="I19" s="12" t="s">
        <v>64</v>
      </c>
      <c r="J19" s="44">
        <v>1</v>
      </c>
      <c r="K19" s="4">
        <v>139</v>
      </c>
      <c r="L19" s="45">
        <v>178</v>
      </c>
      <c r="M19" s="45">
        <v>270</v>
      </c>
      <c r="N19" s="4">
        <v>275</v>
      </c>
      <c r="O19" s="15">
        <v>185</v>
      </c>
      <c r="P19" s="4">
        <v>5</v>
      </c>
      <c r="Q19" s="61">
        <v>308</v>
      </c>
      <c r="R19" s="46">
        <f t="shared" si="0"/>
        <v>1361</v>
      </c>
      <c r="S19" s="77" t="s">
        <v>176</v>
      </c>
      <c r="T19" s="47">
        <v>316</v>
      </c>
      <c r="U19" s="46">
        <f t="shared" si="1"/>
        <v>316</v>
      </c>
      <c r="V19" s="48"/>
      <c r="W19" s="47">
        <f t="shared" si="2"/>
        <v>1677</v>
      </c>
      <c r="X19" s="44">
        <f t="shared" si="3"/>
        <v>6</v>
      </c>
      <c r="Y19" s="47"/>
      <c r="Z19" s="44">
        <f>K19+L19+M19+N19+O19+Q19+T19</f>
        <v>1671</v>
      </c>
      <c r="AA19" s="49"/>
      <c r="AB19" s="50" t="s">
        <v>174</v>
      </c>
    </row>
    <row r="20" spans="1:28" ht="39.75" customHeight="1">
      <c r="A20" s="51">
        <v>16</v>
      </c>
      <c r="B20" s="52" t="s">
        <v>65</v>
      </c>
      <c r="C20" s="53" t="s">
        <v>116</v>
      </c>
      <c r="D20" s="54" t="s">
        <v>120</v>
      </c>
      <c r="E20" s="54" t="s">
        <v>38</v>
      </c>
      <c r="F20" s="9" t="s">
        <v>117</v>
      </c>
      <c r="G20" s="54" t="s">
        <v>118</v>
      </c>
      <c r="H20" s="52" t="s">
        <v>38</v>
      </c>
      <c r="I20" s="12" t="s">
        <v>119</v>
      </c>
      <c r="J20" s="44">
        <v>4</v>
      </c>
      <c r="K20" s="4">
        <v>132</v>
      </c>
      <c r="L20" s="45">
        <v>182</v>
      </c>
      <c r="M20" s="45">
        <v>258</v>
      </c>
      <c r="N20" s="4">
        <v>263</v>
      </c>
      <c r="O20" s="15">
        <v>176</v>
      </c>
      <c r="P20" s="4">
        <v>1</v>
      </c>
      <c r="Q20" s="61">
        <v>317</v>
      </c>
      <c r="R20" s="46">
        <f t="shared" si="0"/>
        <v>1333</v>
      </c>
      <c r="S20" s="77">
        <v>130</v>
      </c>
      <c r="T20" s="47">
        <v>322</v>
      </c>
      <c r="U20" s="46">
        <f t="shared" si="1"/>
        <v>452</v>
      </c>
      <c r="V20" s="48"/>
      <c r="W20" s="47">
        <f t="shared" si="2"/>
        <v>1785</v>
      </c>
      <c r="X20" s="44">
        <f t="shared" si="3"/>
        <v>5</v>
      </c>
      <c r="Y20" s="47"/>
      <c r="Z20" s="44">
        <f>K20+L20+M20+N20+O20+Q20+S20+T20</f>
        <v>1780</v>
      </c>
      <c r="AA20" s="49"/>
      <c r="AB20" s="50" t="s">
        <v>187</v>
      </c>
    </row>
    <row r="21" spans="1:28" ht="39.75" customHeight="1">
      <c r="A21" s="51">
        <v>17</v>
      </c>
      <c r="B21" s="52" t="s">
        <v>46</v>
      </c>
      <c r="C21" s="53" t="s">
        <v>47</v>
      </c>
      <c r="D21" s="54" t="s">
        <v>121</v>
      </c>
      <c r="E21" s="54" t="s">
        <v>31</v>
      </c>
      <c r="F21" s="9" t="s">
        <v>114</v>
      </c>
      <c r="G21" s="54" t="s">
        <v>122</v>
      </c>
      <c r="H21" s="52" t="s">
        <v>38</v>
      </c>
      <c r="I21" s="12" t="s">
        <v>123</v>
      </c>
      <c r="J21" s="44">
        <v>3</v>
      </c>
      <c r="K21" s="4">
        <v>128</v>
      </c>
      <c r="L21" s="45">
        <v>178</v>
      </c>
      <c r="M21" s="45">
        <v>248</v>
      </c>
      <c r="N21" s="4">
        <v>262</v>
      </c>
      <c r="O21" s="15">
        <v>170</v>
      </c>
      <c r="P21" s="4">
        <v>2</v>
      </c>
      <c r="Q21" s="61">
        <v>305</v>
      </c>
      <c r="R21" s="46">
        <f t="shared" si="0"/>
        <v>1296</v>
      </c>
      <c r="S21" s="77">
        <v>130</v>
      </c>
      <c r="T21" s="47">
        <v>312</v>
      </c>
      <c r="U21" s="46">
        <f t="shared" si="1"/>
        <v>442</v>
      </c>
      <c r="V21" s="48"/>
      <c r="W21" s="47">
        <f t="shared" si="2"/>
        <v>1738</v>
      </c>
      <c r="X21" s="44">
        <f t="shared" si="3"/>
        <v>5</v>
      </c>
      <c r="Y21" s="47"/>
      <c r="Z21" s="44">
        <f aca="true" t="shared" si="5" ref="Z21:Z29">K21+L21+M21+N21+O21+Q21+S21+T21</f>
        <v>1733</v>
      </c>
      <c r="AA21" s="49"/>
      <c r="AB21" s="50" t="s">
        <v>185</v>
      </c>
    </row>
    <row r="22" spans="1:28" ht="39.75" customHeight="1">
      <c r="A22" s="51">
        <v>18</v>
      </c>
      <c r="B22" s="52" t="s">
        <v>46</v>
      </c>
      <c r="C22" s="53" t="s">
        <v>48</v>
      </c>
      <c r="D22" s="54" t="s">
        <v>124</v>
      </c>
      <c r="E22" s="54" t="s">
        <v>35</v>
      </c>
      <c r="F22" s="8" t="s">
        <v>49</v>
      </c>
      <c r="G22" s="54" t="s">
        <v>124</v>
      </c>
      <c r="H22" s="52" t="s">
        <v>35</v>
      </c>
      <c r="I22" s="12" t="s">
        <v>125</v>
      </c>
      <c r="J22" s="44">
        <v>0</v>
      </c>
      <c r="K22" s="4">
        <v>136</v>
      </c>
      <c r="L22" s="45">
        <v>185</v>
      </c>
      <c r="M22" s="45">
        <v>266</v>
      </c>
      <c r="N22" s="4">
        <v>274</v>
      </c>
      <c r="O22" s="15">
        <v>185</v>
      </c>
      <c r="P22" s="4">
        <v>13</v>
      </c>
      <c r="Q22" s="61">
        <v>312</v>
      </c>
      <c r="R22" s="46">
        <f t="shared" si="0"/>
        <v>1371</v>
      </c>
      <c r="S22" s="77">
        <v>138</v>
      </c>
      <c r="T22" s="47">
        <v>315</v>
      </c>
      <c r="U22" s="46">
        <f t="shared" si="1"/>
        <v>453</v>
      </c>
      <c r="V22" s="48"/>
      <c r="W22" s="47">
        <f t="shared" si="2"/>
        <v>1824</v>
      </c>
      <c r="X22" s="44">
        <f t="shared" si="3"/>
        <v>13</v>
      </c>
      <c r="Y22" s="47"/>
      <c r="Z22" s="44">
        <f t="shared" si="5"/>
        <v>1811</v>
      </c>
      <c r="AA22" s="49"/>
      <c r="AB22" s="50" t="s">
        <v>186</v>
      </c>
    </row>
    <row r="23" spans="1:28" ht="39.75" customHeight="1">
      <c r="A23" s="51">
        <v>19</v>
      </c>
      <c r="B23" s="52" t="s">
        <v>50</v>
      </c>
      <c r="C23" s="53" t="s">
        <v>126</v>
      </c>
      <c r="D23" s="54" t="s">
        <v>127</v>
      </c>
      <c r="E23" s="54" t="s">
        <v>35</v>
      </c>
      <c r="F23" s="8" t="s">
        <v>128</v>
      </c>
      <c r="G23" s="54" t="s">
        <v>129</v>
      </c>
      <c r="H23" s="52" t="s">
        <v>53</v>
      </c>
      <c r="I23" s="12" t="s">
        <v>62</v>
      </c>
      <c r="J23" s="44">
        <v>0</v>
      </c>
      <c r="K23" s="4">
        <v>133</v>
      </c>
      <c r="L23" s="45">
        <v>188</v>
      </c>
      <c r="M23" s="45">
        <v>254</v>
      </c>
      <c r="N23" s="4">
        <v>270</v>
      </c>
      <c r="O23" s="15">
        <v>174</v>
      </c>
      <c r="P23" s="4">
        <v>32</v>
      </c>
      <c r="Q23" s="61">
        <v>334</v>
      </c>
      <c r="R23" s="46">
        <f t="shared" si="0"/>
        <v>1385</v>
      </c>
      <c r="S23" s="77">
        <v>131</v>
      </c>
      <c r="T23" s="47">
        <v>337</v>
      </c>
      <c r="U23" s="46">
        <f t="shared" si="1"/>
        <v>468</v>
      </c>
      <c r="V23" s="48"/>
      <c r="W23" s="47">
        <f t="shared" si="2"/>
        <v>1853</v>
      </c>
      <c r="X23" s="44">
        <f t="shared" si="3"/>
        <v>32</v>
      </c>
      <c r="Y23" s="47"/>
      <c r="Z23" s="44">
        <f t="shared" si="5"/>
        <v>1821</v>
      </c>
      <c r="AA23" s="49"/>
      <c r="AB23" s="50" t="s">
        <v>198</v>
      </c>
    </row>
    <row r="24" spans="1:28" ht="39.75" customHeight="1">
      <c r="A24" s="51">
        <v>20</v>
      </c>
      <c r="B24" s="52" t="s">
        <v>59</v>
      </c>
      <c r="C24" s="53" t="s">
        <v>130</v>
      </c>
      <c r="D24" s="54" t="s">
        <v>115</v>
      </c>
      <c r="E24" s="54" t="s">
        <v>28</v>
      </c>
      <c r="F24" s="8" t="s">
        <v>131</v>
      </c>
      <c r="G24" s="54" t="s">
        <v>132</v>
      </c>
      <c r="H24" s="52" t="s">
        <v>38</v>
      </c>
      <c r="I24" s="12" t="s">
        <v>133</v>
      </c>
      <c r="J24" s="44">
        <v>2</v>
      </c>
      <c r="K24" s="4">
        <v>139</v>
      </c>
      <c r="L24" s="45">
        <v>185</v>
      </c>
      <c r="M24" s="45">
        <v>257</v>
      </c>
      <c r="N24" s="4">
        <v>268</v>
      </c>
      <c r="O24" s="15">
        <v>176</v>
      </c>
      <c r="P24" s="4">
        <v>1</v>
      </c>
      <c r="Q24" s="61">
        <v>312</v>
      </c>
      <c r="R24" s="46">
        <f t="shared" si="0"/>
        <v>1340</v>
      </c>
      <c r="S24" s="77">
        <v>134</v>
      </c>
      <c r="T24" s="47">
        <v>310</v>
      </c>
      <c r="U24" s="46">
        <f t="shared" si="1"/>
        <v>444</v>
      </c>
      <c r="V24" s="48"/>
      <c r="W24" s="47">
        <f t="shared" si="2"/>
        <v>1784</v>
      </c>
      <c r="X24" s="44">
        <f t="shared" si="3"/>
        <v>3</v>
      </c>
      <c r="Y24" s="47"/>
      <c r="Z24" s="44">
        <f t="shared" si="5"/>
        <v>1781</v>
      </c>
      <c r="AA24" s="49"/>
      <c r="AB24" s="50" t="s">
        <v>184</v>
      </c>
    </row>
    <row r="25" spans="1:28" ht="39.75" customHeight="1">
      <c r="A25" s="51">
        <f>A24+1</f>
        <v>21</v>
      </c>
      <c r="B25" s="52" t="s">
        <v>46</v>
      </c>
      <c r="C25" s="53" t="s">
        <v>134</v>
      </c>
      <c r="D25" s="54" t="s">
        <v>136</v>
      </c>
      <c r="E25" s="54" t="s">
        <v>45</v>
      </c>
      <c r="F25" s="9" t="s">
        <v>135</v>
      </c>
      <c r="G25" s="54" t="s">
        <v>136</v>
      </c>
      <c r="H25" s="52" t="s">
        <v>45</v>
      </c>
      <c r="I25" s="12" t="s">
        <v>63</v>
      </c>
      <c r="J25" s="44">
        <v>5</v>
      </c>
      <c r="K25" s="4">
        <v>139</v>
      </c>
      <c r="L25" s="45">
        <v>192</v>
      </c>
      <c r="M25" s="45">
        <v>265</v>
      </c>
      <c r="N25" s="4">
        <v>272</v>
      </c>
      <c r="O25" s="15">
        <v>198</v>
      </c>
      <c r="P25" s="4">
        <v>2</v>
      </c>
      <c r="Q25" s="61">
        <v>315</v>
      </c>
      <c r="R25" s="46">
        <f t="shared" si="0"/>
        <v>1388</v>
      </c>
      <c r="S25" s="77">
        <v>136</v>
      </c>
      <c r="T25" s="47">
        <v>323</v>
      </c>
      <c r="U25" s="46">
        <f t="shared" si="1"/>
        <v>459</v>
      </c>
      <c r="V25" s="48"/>
      <c r="W25" s="47">
        <f t="shared" si="2"/>
        <v>1847</v>
      </c>
      <c r="X25" s="44">
        <f t="shared" si="3"/>
        <v>7</v>
      </c>
      <c r="Y25" s="47"/>
      <c r="Z25" s="44">
        <f t="shared" si="5"/>
        <v>1840</v>
      </c>
      <c r="AA25" s="49"/>
      <c r="AB25" s="50" t="s">
        <v>199</v>
      </c>
    </row>
    <row r="26" spans="1:28" ht="39.75" customHeight="1">
      <c r="A26" s="51">
        <f>A25+1</f>
        <v>22</v>
      </c>
      <c r="B26" s="52" t="s">
        <v>46</v>
      </c>
      <c r="C26" s="53" t="s">
        <v>137</v>
      </c>
      <c r="D26" s="54" t="s">
        <v>138</v>
      </c>
      <c r="E26" s="54" t="s">
        <v>31</v>
      </c>
      <c r="F26" s="8" t="s">
        <v>32</v>
      </c>
      <c r="G26" s="54" t="s">
        <v>139</v>
      </c>
      <c r="H26" s="52" t="s">
        <v>33</v>
      </c>
      <c r="I26" s="12" t="s">
        <v>140</v>
      </c>
      <c r="J26" s="44">
        <v>1</v>
      </c>
      <c r="K26" s="4">
        <v>143</v>
      </c>
      <c r="L26" s="45">
        <v>196</v>
      </c>
      <c r="M26" s="45">
        <v>271</v>
      </c>
      <c r="N26" s="4">
        <v>278</v>
      </c>
      <c r="O26" s="15">
        <v>190</v>
      </c>
      <c r="P26" s="4">
        <v>1</v>
      </c>
      <c r="Q26" s="61">
        <v>322</v>
      </c>
      <c r="R26" s="46">
        <f t="shared" si="0"/>
        <v>1402</v>
      </c>
      <c r="S26" s="77">
        <v>142</v>
      </c>
      <c r="T26" s="47">
        <v>323</v>
      </c>
      <c r="U26" s="46">
        <f t="shared" si="1"/>
        <v>465</v>
      </c>
      <c r="V26" s="48"/>
      <c r="W26" s="47">
        <f t="shared" si="2"/>
        <v>1867</v>
      </c>
      <c r="X26" s="44">
        <f t="shared" si="3"/>
        <v>2</v>
      </c>
      <c r="Y26" s="47"/>
      <c r="Z26" s="44">
        <f t="shared" si="5"/>
        <v>1865</v>
      </c>
      <c r="AA26" s="49"/>
      <c r="AB26" s="50" t="s">
        <v>200</v>
      </c>
    </row>
    <row r="27" spans="1:28" ht="39.75" customHeight="1">
      <c r="A27" s="51">
        <v>23</v>
      </c>
      <c r="B27" s="52" t="s">
        <v>55</v>
      </c>
      <c r="C27" s="53" t="s">
        <v>56</v>
      </c>
      <c r="D27" s="54" t="s">
        <v>141</v>
      </c>
      <c r="E27" s="54" t="s">
        <v>28</v>
      </c>
      <c r="F27" s="8" t="s">
        <v>58</v>
      </c>
      <c r="G27" s="54" t="s">
        <v>166</v>
      </c>
      <c r="H27" s="52" t="s">
        <v>31</v>
      </c>
      <c r="I27" s="12" t="s">
        <v>142</v>
      </c>
      <c r="J27" s="44">
        <v>3</v>
      </c>
      <c r="K27" s="4">
        <v>156</v>
      </c>
      <c r="L27" s="45">
        <v>220</v>
      </c>
      <c r="M27" s="45">
        <v>279</v>
      </c>
      <c r="N27" s="4">
        <v>302</v>
      </c>
      <c r="O27" s="15">
        <v>190</v>
      </c>
      <c r="P27" s="4">
        <v>1</v>
      </c>
      <c r="Q27" s="61">
        <v>381</v>
      </c>
      <c r="R27" s="46">
        <f t="shared" si="0"/>
        <v>1532</v>
      </c>
      <c r="S27" s="77">
        <v>136</v>
      </c>
      <c r="T27" s="47">
        <v>382</v>
      </c>
      <c r="U27" s="46">
        <f t="shared" si="1"/>
        <v>518</v>
      </c>
      <c r="V27" s="48"/>
      <c r="W27" s="47">
        <f t="shared" si="2"/>
        <v>2050</v>
      </c>
      <c r="X27" s="44">
        <f t="shared" si="3"/>
        <v>4</v>
      </c>
      <c r="Y27" s="47"/>
      <c r="Z27" s="44">
        <f t="shared" si="5"/>
        <v>2046</v>
      </c>
      <c r="AA27" s="49"/>
      <c r="AB27" s="50" t="s">
        <v>188</v>
      </c>
    </row>
    <row r="28" spans="1:28" ht="39.75" customHeight="1">
      <c r="A28" s="51">
        <f>A27+1</f>
        <v>24</v>
      </c>
      <c r="B28" s="52" t="s">
        <v>55</v>
      </c>
      <c r="C28" s="53" t="s">
        <v>143</v>
      </c>
      <c r="D28" s="54" t="s">
        <v>57</v>
      </c>
      <c r="E28" s="54" t="s">
        <v>31</v>
      </c>
      <c r="F28" s="8" t="s">
        <v>144</v>
      </c>
      <c r="G28" s="54" t="s">
        <v>139</v>
      </c>
      <c r="H28" s="52" t="s">
        <v>31</v>
      </c>
      <c r="I28" s="12" t="s">
        <v>145</v>
      </c>
      <c r="J28" s="44">
        <v>1</v>
      </c>
      <c r="K28" s="4">
        <v>139</v>
      </c>
      <c r="L28" s="45">
        <v>191</v>
      </c>
      <c r="M28" s="45">
        <v>268</v>
      </c>
      <c r="N28" s="4">
        <v>274</v>
      </c>
      <c r="O28" s="15">
        <v>182</v>
      </c>
      <c r="P28" s="4">
        <v>2</v>
      </c>
      <c r="Q28" s="61">
        <v>325</v>
      </c>
      <c r="R28" s="46">
        <f t="shared" si="0"/>
        <v>1382</v>
      </c>
      <c r="S28" s="77">
        <v>137</v>
      </c>
      <c r="T28" s="47">
        <v>339</v>
      </c>
      <c r="U28" s="46">
        <f t="shared" si="1"/>
        <v>476</v>
      </c>
      <c r="V28" s="48"/>
      <c r="W28" s="47">
        <f t="shared" si="2"/>
        <v>1858</v>
      </c>
      <c r="X28" s="44">
        <f t="shared" si="3"/>
        <v>3</v>
      </c>
      <c r="Y28" s="47"/>
      <c r="Z28" s="44">
        <f t="shared" si="5"/>
        <v>1855</v>
      </c>
      <c r="AA28" s="49"/>
      <c r="AB28" s="50" t="s">
        <v>189</v>
      </c>
    </row>
    <row r="29" spans="1:28" ht="39.75" customHeight="1">
      <c r="A29" s="51">
        <f>A28+1</f>
        <v>25</v>
      </c>
      <c r="B29" s="52" t="s">
        <v>55</v>
      </c>
      <c r="C29" s="53" t="s">
        <v>146</v>
      </c>
      <c r="D29" s="54" t="s">
        <v>136</v>
      </c>
      <c r="E29" s="54" t="s">
        <v>45</v>
      </c>
      <c r="F29" s="8" t="s">
        <v>147</v>
      </c>
      <c r="G29" s="54" t="s">
        <v>136</v>
      </c>
      <c r="H29" s="52" t="s">
        <v>45</v>
      </c>
      <c r="I29" s="12" t="s">
        <v>148</v>
      </c>
      <c r="J29" s="44">
        <v>3</v>
      </c>
      <c r="K29" s="4">
        <v>145</v>
      </c>
      <c r="L29" s="45">
        <v>192</v>
      </c>
      <c r="M29" s="45">
        <v>277</v>
      </c>
      <c r="N29" s="4">
        <v>286</v>
      </c>
      <c r="O29" s="15">
        <v>187</v>
      </c>
      <c r="P29" s="4">
        <v>1</v>
      </c>
      <c r="Q29" s="61">
        <v>331</v>
      </c>
      <c r="R29" s="46">
        <f t="shared" si="0"/>
        <v>1422</v>
      </c>
      <c r="S29" s="77">
        <v>146</v>
      </c>
      <c r="T29" s="47">
        <v>336</v>
      </c>
      <c r="U29" s="46">
        <f t="shared" si="1"/>
        <v>482</v>
      </c>
      <c r="V29" s="48">
        <v>10</v>
      </c>
      <c r="W29" s="47">
        <f t="shared" si="2"/>
        <v>1914</v>
      </c>
      <c r="X29" s="44">
        <f t="shared" si="3"/>
        <v>14</v>
      </c>
      <c r="Y29" s="47"/>
      <c r="Z29" s="44">
        <f t="shared" si="5"/>
        <v>1900</v>
      </c>
      <c r="AA29" s="49"/>
      <c r="AB29" s="50" t="s">
        <v>190</v>
      </c>
    </row>
    <row r="30" spans="1:28" ht="39.75" customHeight="1" thickBot="1">
      <c r="A30" s="55">
        <f>A29+1</f>
        <v>26</v>
      </c>
      <c r="B30" s="56" t="s">
        <v>55</v>
      </c>
      <c r="C30" s="57" t="s">
        <v>149</v>
      </c>
      <c r="D30" s="58" t="s">
        <v>150</v>
      </c>
      <c r="E30" s="58" t="s">
        <v>45</v>
      </c>
      <c r="F30" s="10" t="s">
        <v>151</v>
      </c>
      <c r="G30" s="58" t="s">
        <v>87</v>
      </c>
      <c r="H30" s="56" t="s">
        <v>28</v>
      </c>
      <c r="I30" s="13" t="s">
        <v>152</v>
      </c>
      <c r="J30" s="63">
        <v>8</v>
      </c>
      <c r="K30" s="16">
        <v>142</v>
      </c>
      <c r="L30" s="59">
        <v>190</v>
      </c>
      <c r="M30" s="59">
        <v>263</v>
      </c>
      <c r="N30" s="16">
        <v>290</v>
      </c>
      <c r="O30" s="17" t="s">
        <v>178</v>
      </c>
      <c r="P30" s="16"/>
      <c r="Q30" s="62"/>
      <c r="R30" s="69" t="s">
        <v>171</v>
      </c>
      <c r="S30" s="78" t="s">
        <v>177</v>
      </c>
      <c r="T30" s="70"/>
      <c r="U30" s="69" t="s">
        <v>171</v>
      </c>
      <c r="V30" s="71"/>
      <c r="W30" s="72" t="s">
        <v>171</v>
      </c>
      <c r="X30" s="63" t="s">
        <v>169</v>
      </c>
      <c r="Y30" s="72" t="s">
        <v>171</v>
      </c>
      <c r="Z30" s="63" t="s">
        <v>171</v>
      </c>
      <c r="AA30" s="76" t="s">
        <v>171</v>
      </c>
      <c r="AB30" s="75" t="s">
        <v>171</v>
      </c>
    </row>
    <row r="32" spans="3:13" ht="24">
      <c r="C32" s="82" t="s">
        <v>67</v>
      </c>
      <c r="D32" s="82"/>
      <c r="E32" s="82"/>
      <c r="F32" s="82"/>
      <c r="G32" s="82"/>
      <c r="H32" s="14"/>
      <c r="I32" s="82" t="s">
        <v>17</v>
      </c>
      <c r="J32" s="82"/>
      <c r="K32" s="21"/>
      <c r="M32" s="21" t="s">
        <v>18</v>
      </c>
    </row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</sheetData>
  <mergeCells count="5">
    <mergeCell ref="J1:N1"/>
    <mergeCell ref="T1:U1"/>
    <mergeCell ref="J2:R2"/>
    <mergeCell ref="C32:G32"/>
    <mergeCell ref="I32:J32"/>
  </mergeCells>
  <printOptions/>
  <pageMargins left="0.11" right="0.21" top="0.36" bottom="0.15" header="0.26" footer="0.09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nakaoka</dc:creator>
  <cp:keywords/>
  <dc:description/>
  <cp:lastModifiedBy>mino</cp:lastModifiedBy>
  <cp:lastPrinted>2008-05-24T13:58:40Z</cp:lastPrinted>
  <dcterms:created xsi:type="dcterms:W3CDTF">2006-04-18T05:24:01Z</dcterms:created>
  <dcterms:modified xsi:type="dcterms:W3CDTF">2008-05-24T14:00:58Z</dcterms:modified>
  <cp:category/>
  <cp:version/>
  <cp:contentType/>
  <cp:contentStatus/>
</cp:coreProperties>
</file>